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67" firstSheet="0" activeTab="0"/>
  </bookViews>
  <sheets>
    <sheet name="Diário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<sst xmlns="http://schemas.openxmlformats.org/spreadsheetml/2006/main" count="71" uniqueCount="65">
  <si>
    <t>UFOP / ICEB / DECOM</t>
  </si>
  <si>
    <t>BCC328 Construção de Compiladores 1   2013/2</t>
  </si>
  <si>
    <t>Matrícula</t>
  </si>
  <si>
    <t>Nome</t>
  </si>
  <si>
    <t>Provas</t>
  </si>
  <si>
    <t>Trabalhos</t>
  </si>
  <si>
    <t>Nota</t>
  </si>
  <si>
    <t>Exame Especial</t>
  </si>
  <si>
    <t>Faltas</t>
  </si>
  <si>
    <t>Resultado</t>
  </si>
  <si>
    <t>Email</t>
  </si>
  <si>
    <t>P1</t>
  </si>
  <si>
    <t>P2</t>
  </si>
  <si>
    <t>P3</t>
  </si>
  <si>
    <t>T1</t>
  </si>
  <si>
    <t>T2</t>
  </si>
  <si>
    <t>Média</t>
  </si>
  <si>
    <t>Total</t>
  </si>
  <si>
    <t>Out</t>
  </si>
  <si>
    <t>Nov</t>
  </si>
  <si>
    <t>Dez</t>
  </si>
  <si>
    <t>Jan</t>
  </si>
  <si>
    <t>Fev</t>
  </si>
  <si>
    <t>10.1.4086</t>
  </si>
  <si>
    <t>Ailton Mizuki Sato</t>
  </si>
  <si>
    <t>ailtonjapaitapeva@hotmail.com</t>
  </si>
  <si>
    <t>10.2.4060</t>
  </si>
  <si>
    <t>Gabriel Resende Goncalves</t>
  </si>
  <si>
    <t>gbrll.rg@gmail.com</t>
  </si>
  <si>
    <t>10.1.4220</t>
  </si>
  <si>
    <t>Henrique Cota Camello</t>
  </si>
  <si>
    <t>hc.camello@gmail.com</t>
  </si>
  <si>
    <t>10.1.4238</t>
  </si>
  <si>
    <t>Italo de Almeida</t>
  </si>
  <si>
    <t>italoalmeida89@gmail.com</t>
  </si>
  <si>
    <t>10.1.4105</t>
  </si>
  <si>
    <t>Jeferson Rodrigues Ferreira</t>
  </si>
  <si>
    <t>je21.21@hotmail.com</t>
  </si>
  <si>
    <t>10.1.4100</t>
  </si>
  <si>
    <t>Lucas Goncalves Abreu</t>
  </si>
  <si>
    <t>lucasgabreu@hotmail.com</t>
  </si>
  <si>
    <t>09.2.4099</t>
  </si>
  <si>
    <t>Lucas Uchoa Rodrigues</t>
  </si>
  <si>
    <t>choa.lucas@gmail.com</t>
  </si>
  <si>
    <t>10.1.4179</t>
  </si>
  <si>
    <t>Matheus Leonidas Silva</t>
  </si>
  <si>
    <t>matnetmg@yahoo.com.br</t>
  </si>
  <si>
    <t>10.1.4217</t>
  </si>
  <si>
    <t>Rafael Lage Moreira Barbosa</t>
  </si>
  <si>
    <t>rafaellage1a@gmail.com</t>
  </si>
  <si>
    <t>10.1.4058</t>
  </si>
  <si>
    <t>Samira Santos da Silva</t>
  </si>
  <si>
    <t>samirapgti@gmail.com</t>
  </si>
  <si>
    <t>09.1.4062</t>
  </si>
  <si>
    <t>Vinicius Alves Carvalho Ramos</t>
  </si>
  <si>
    <t>viniciuscom091@gmail.com</t>
  </si>
  <si>
    <t>10.2.4199</t>
  </si>
  <si>
    <t>Washington Sena de Franca e Silva</t>
  </si>
  <si>
    <t>tsub4s4@hotmail.com</t>
  </si>
  <si>
    <t>11.1.4993</t>
  </si>
  <si>
    <t>Wellington Jose das Dores</t>
  </si>
  <si>
    <t>wellington_dores@hotmail.com</t>
  </si>
  <si>
    <t>09.2.4192</t>
  </si>
  <si>
    <t>William Felippe Ferreira da Silva</t>
  </si>
  <si>
    <t>wfelippesilva@gmail.com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</si>
</sst>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2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60" zoomScaleNormal="160" zoomScalePageLayoutView="100" workbookViewId="0">
      <selection pane="topLeft" activeCell="U7" activeCellId="0" sqref="U7:U20"/>
    </sheetView>
  </sheetViews>
  <sheetFormatPr defaultRowHeight="12.1"/>
  <cols>
    <col collapsed="false" hidden="false" max="1" min="1" style="0" width="7.13775510204082"/>
    <col collapsed="false" hidden="false" max="2" min="2" style="0" width="24.4897959183673"/>
    <col collapsed="false" hidden="false" max="5" min="3" style="0" width="4.28571428571429"/>
    <col collapsed="false" hidden="false" max="6" min="6" style="0" width="4.0765306122449"/>
    <col collapsed="false" hidden="false" max="7" min="7" style="0" width="3.46428571428571"/>
    <col collapsed="false" hidden="false" max="8" min="8" style="0" width="5.12244897959184"/>
    <col collapsed="false" hidden="false" max="9" min="9" style="0" width="5.55102040816327"/>
    <col collapsed="false" hidden="false" max="10" min="10" style="0" width="3.72448979591837"/>
    <col collapsed="false" hidden="false" max="11" min="11" style="0" width="3.21428571428571"/>
    <col collapsed="false" hidden="false" max="12" min="12" style="0" width="2.77040816326531"/>
    <col collapsed="false" hidden="false" max="13" min="13" style="0" width="4.25"/>
    <col collapsed="false" hidden="false" max="14" min="14" style="0" width="4.42857142857143"/>
    <col collapsed="false" hidden="false" max="15" min="15" style="0" width="4.13775510204082"/>
    <col collapsed="false" hidden="false" max="17" min="16" style="0" width="3.86224489795918"/>
    <col collapsed="false" hidden="false" max="18" min="18" style="0" width="4.13775510204082"/>
    <col collapsed="false" hidden="false" max="19" min="19" style="0" width="3.86224489795918"/>
    <col collapsed="false" hidden="false" max="20" min="20" style="0" width="5.13775510204082"/>
    <col collapsed="false" hidden="false" max="21" min="21" style="0" width="13.2857142857143"/>
    <col collapsed="false" hidden="false" max="22" min="22" style="0" width="21.6785714285714"/>
    <col collapsed="false" hidden="false" max="254" min="23" style="0" width="8.85714285714286"/>
    <col collapsed="false" hidden="false" max="1025" min="255" style="0" width="8.6734693877551"/>
  </cols>
  <sheetData>
    <row r="1" s="2" customFormat="true" ht="12.75" hidden="false" customHeight="true" outlineLevel="0" collapsed="false">
      <c r="A1" s="1" t="s">
        <v>0</v>
      </c>
      <c r="B1" s="1"/>
      <c r="C1" s="1"/>
      <c r="D1" s="1"/>
      <c r="E1" s="1"/>
      <c r="I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4" customFormat="true" ht="15.2" hidden="false" customHeight="true" outlineLevel="0" collapsed="false">
      <c r="A2" s="3" t="s">
        <v>1</v>
      </c>
      <c r="B2" s="3"/>
      <c r="C2" s="3"/>
      <c r="D2" s="3"/>
      <c r="E2" s="3"/>
      <c r="I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4" customFormat="true" ht="15.2" hidden="false" customHeight="true" outlineLevel="0" collapsed="false">
      <c r="A3" s="3"/>
      <c r="B3" s="3"/>
      <c r="C3" s="3"/>
      <c r="D3" s="3"/>
      <c r="E3" s="3"/>
      <c r="I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7" customFormat="true" ht="10.35" hidden="false" customHeight="true" outlineLevel="0" collapsed="false">
      <c r="A4" s="5" t="s">
        <v>2</v>
      </c>
      <c r="B4" s="5" t="s">
        <v>3</v>
      </c>
      <c r="C4" s="6" t="s">
        <v>4</v>
      </c>
      <c r="D4" s="6"/>
      <c r="E4" s="6"/>
      <c r="F4" s="5" t="s">
        <v>5</v>
      </c>
      <c r="G4" s="5"/>
      <c r="H4" s="5"/>
      <c r="I4" s="5" t="s">
        <v>6</v>
      </c>
      <c r="J4" s="5" t="s">
        <v>7</v>
      </c>
      <c r="K4" s="5"/>
      <c r="L4" s="5"/>
      <c r="M4" s="5"/>
      <c r="N4" s="5"/>
      <c r="O4" s="6" t="s">
        <v>8</v>
      </c>
      <c r="P4" s="6"/>
      <c r="Q4" s="6"/>
      <c r="R4" s="6"/>
      <c r="S4" s="6"/>
      <c r="T4" s="6"/>
      <c r="U4" s="5" t="s">
        <v>9</v>
      </c>
      <c r="V4" s="6" t="s">
        <v>10</v>
      </c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0.35" hidden="false" customHeight="true" outlineLevel="0" collapsed="false">
      <c r="A5" s="5"/>
      <c r="B5" s="5"/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5" t="s">
        <v>16</v>
      </c>
      <c r="I5" s="5"/>
      <c r="J5" s="6" t="s">
        <v>11</v>
      </c>
      <c r="K5" s="6" t="s">
        <v>12</v>
      </c>
      <c r="L5" s="6" t="s">
        <v>13</v>
      </c>
      <c r="M5" s="6" t="s">
        <v>17</v>
      </c>
      <c r="N5" s="6" t="s">
        <v>6</v>
      </c>
      <c r="O5" s="6" t="s">
        <v>18</v>
      </c>
      <c r="P5" s="6" t="s">
        <v>19</v>
      </c>
      <c r="Q5" s="6" t="s">
        <v>20</v>
      </c>
      <c r="R5" s="6" t="s">
        <v>21</v>
      </c>
      <c r="S5" s="6" t="s">
        <v>22</v>
      </c>
      <c r="T5" s="6" t="s">
        <v>17</v>
      </c>
      <c r="U5" s="5"/>
      <c r="V5" s="6"/>
    </row>
    <row r="6" s="13" customFormat="true" ht="10.35" hidden="false" customHeight="true" outlineLevel="0" collapsed="false">
      <c r="A6" s="8"/>
      <c r="B6" s="9"/>
      <c r="C6" s="9"/>
      <c r="D6" s="9"/>
      <c r="E6" s="9"/>
      <c r="F6" s="10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2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7" customFormat="true" ht="10.35" hidden="false" customHeight="true" outlineLevel="0" collapsed="false">
      <c r="A7" s="14" t="s">
        <v>23</v>
      </c>
      <c r="B7" s="14" t="s">
        <v>24</v>
      </c>
      <c r="C7" s="15" t="n">
        <v>4.3</v>
      </c>
      <c r="D7" s="15" t="n">
        <v>1.5</v>
      </c>
      <c r="E7" s="15" t="n">
        <v>6.6</v>
      </c>
      <c r="F7" s="14" t="n">
        <v>10</v>
      </c>
      <c r="G7" s="14" t="n">
        <v>6</v>
      </c>
      <c r="H7" s="14" t="n">
        <f aca="false">(F7+G7)/2</f>
        <v>8</v>
      </c>
      <c r="I7" s="16" t="n">
        <f aca="false">ROUNDUP((C7+D7+E7+H7)/4,1)</f>
        <v>5.1</v>
      </c>
      <c r="J7" s="14"/>
      <c r="K7" s="14"/>
      <c r="L7" s="14"/>
      <c r="M7" s="14" t="n">
        <v>4.3</v>
      </c>
      <c r="N7" s="16" t="n">
        <v>4.3</v>
      </c>
      <c r="O7" s="14" t="n">
        <v>2</v>
      </c>
      <c r="P7" s="14" t="n">
        <v>2</v>
      </c>
      <c r="Q7" s="14" t="n">
        <v>2</v>
      </c>
      <c r="R7" s="14"/>
      <c r="S7" s="14" t="n">
        <v>2</v>
      </c>
      <c r="T7" s="16" t="n">
        <f aca="false">SUM(O7:S7)</f>
        <v>8</v>
      </c>
      <c r="U7" s="16" t="str">
        <f aca="false">IF(T7&gt;18,"Reprovado FREQ",IF(OR(I7&gt;=6,N7&gt;=6),"Aprovado","Reprovado"))</f>
        <v>Reprovado</v>
      </c>
      <c r="V7" s="14" t="s">
        <v>25</v>
      </c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8" customFormat="true" ht="12.75" hidden="false" customHeight="true" outlineLevel="0" collapsed="false">
      <c r="A8" s="14" t="s">
        <v>26</v>
      </c>
      <c r="B8" s="14" t="s">
        <v>27</v>
      </c>
      <c r="C8" s="15" t="n">
        <v>6.6</v>
      </c>
      <c r="D8" s="15" t="n">
        <v>8.9</v>
      </c>
      <c r="E8" s="15" t="n">
        <v>9.5</v>
      </c>
      <c r="F8" s="14" t="n">
        <v>10</v>
      </c>
      <c r="G8" s="14" t="n">
        <v>9.5</v>
      </c>
      <c r="H8" s="14" t="n">
        <f aca="false">(F8+G8)/2</f>
        <v>9.75</v>
      </c>
      <c r="I8" s="16" t="n">
        <f aca="false">ROUNDUP((C8+D8+E8+H8)/4,1)</f>
        <v>8.7</v>
      </c>
      <c r="J8" s="14"/>
      <c r="K8" s="14"/>
      <c r="L8" s="14"/>
      <c r="M8" s="14"/>
      <c r="N8" s="16"/>
      <c r="O8" s="14"/>
      <c r="P8" s="14"/>
      <c r="Q8" s="14" t="n">
        <v>2</v>
      </c>
      <c r="R8" s="14" t="n">
        <v>2</v>
      </c>
      <c r="S8" s="14"/>
      <c r="T8" s="16" t="n">
        <f aca="false">SUM(O8:S8)</f>
        <v>4</v>
      </c>
      <c r="U8" s="16" t="str">
        <f aca="false">IF(T8&gt;18,"Reprovado FREQ",IF(OR(I8&gt;=6,N8&gt;=6),"Aprovado","Reprovado"))</f>
        <v>Aprovado</v>
      </c>
      <c r="V8" s="14" t="s">
        <v>28</v>
      </c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8" customFormat="true" ht="12.75" hidden="false" customHeight="true" outlineLevel="0" collapsed="false">
      <c r="A9" s="14" t="s">
        <v>29</v>
      </c>
      <c r="B9" s="14" t="s">
        <v>30</v>
      </c>
      <c r="C9" s="15" t="n">
        <v>7.2</v>
      </c>
      <c r="D9" s="15" t="n">
        <v>7.4</v>
      </c>
      <c r="E9" s="15" t="n">
        <v>8.1</v>
      </c>
      <c r="F9" s="14" t="n">
        <v>10</v>
      </c>
      <c r="G9" s="14" t="n">
        <v>9.5</v>
      </c>
      <c r="H9" s="14" t="n">
        <f aca="false">(F9+G9)/2</f>
        <v>9.75</v>
      </c>
      <c r="I9" s="16" t="n">
        <f aca="false">ROUNDUP((C9+D9+E9+H9)/4,1)</f>
        <v>8.2</v>
      </c>
      <c r="J9" s="14"/>
      <c r="K9" s="14"/>
      <c r="L9" s="14"/>
      <c r="M9" s="14"/>
      <c r="N9" s="16"/>
      <c r="O9" s="14"/>
      <c r="P9" s="14" t="n">
        <v>4</v>
      </c>
      <c r="Q9" s="14"/>
      <c r="R9" s="14" t="n">
        <v>2</v>
      </c>
      <c r="S9" s="14"/>
      <c r="T9" s="16" t="n">
        <f aca="false">SUM(O9:S9)</f>
        <v>6</v>
      </c>
      <c r="U9" s="16" t="str">
        <f aca="false">IF(T9&gt;18,"Reprovado FREQ",IF(OR(I9&gt;=6,N9&gt;=6),"Aprovado","Reprovado"))</f>
        <v>Aprovado</v>
      </c>
      <c r="V9" s="14" t="s">
        <v>31</v>
      </c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18" customFormat="true" ht="12.75" hidden="false" customHeight="true" outlineLevel="0" collapsed="false">
      <c r="A10" s="14" t="s">
        <v>32</v>
      </c>
      <c r="B10" s="14" t="s">
        <v>33</v>
      </c>
      <c r="C10" s="15" t="n">
        <v>6.2</v>
      </c>
      <c r="D10" s="15" t="n">
        <v>7.2</v>
      </c>
      <c r="E10" s="15" t="n">
        <v>6.7</v>
      </c>
      <c r="F10" s="14" t="n">
        <v>10</v>
      </c>
      <c r="G10" s="14" t="n">
        <v>4</v>
      </c>
      <c r="H10" s="14" t="n">
        <f aca="false">(F10+G10)/2</f>
        <v>7</v>
      </c>
      <c r="I10" s="16" t="n">
        <f aca="false">ROUNDUP((C10+D10+E10+H10)/4,1)</f>
        <v>6.8</v>
      </c>
      <c r="J10" s="14"/>
      <c r="K10" s="14"/>
      <c r="L10" s="14"/>
      <c r="M10" s="14"/>
      <c r="N10" s="16"/>
      <c r="O10" s="14"/>
      <c r="P10" s="14"/>
      <c r="Q10" s="14" t="n">
        <v>4</v>
      </c>
      <c r="R10" s="14" t="n">
        <v>6</v>
      </c>
      <c r="S10" s="14" t="n">
        <v>2</v>
      </c>
      <c r="T10" s="16" t="n">
        <f aca="false">SUM(O10:S10)</f>
        <v>12</v>
      </c>
      <c r="U10" s="16" t="str">
        <f aca="false">IF(T10&gt;18,"Reprovado FREQ",IF(OR(I10&gt;=6,N10&gt;=6),"Aprovado","Reprovado"))</f>
        <v>Aprovado</v>
      </c>
      <c r="V10" s="14" t="s">
        <v>34</v>
      </c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18" customFormat="true" ht="12.75" hidden="false" customHeight="true" outlineLevel="0" collapsed="false">
      <c r="A11" s="14" t="s">
        <v>35</v>
      </c>
      <c r="B11" s="14" t="s">
        <v>36</v>
      </c>
      <c r="C11" s="15" t="n">
        <v>5</v>
      </c>
      <c r="D11" s="15" t="n">
        <v>6.1</v>
      </c>
      <c r="E11" s="15" t="n">
        <v>8</v>
      </c>
      <c r="F11" s="14" t="n">
        <v>10</v>
      </c>
      <c r="G11" s="14" t="n">
        <v>9.5</v>
      </c>
      <c r="H11" s="14" t="n">
        <f aca="false">(F11+G11)/2</f>
        <v>9.75</v>
      </c>
      <c r="I11" s="16" t="n">
        <f aca="false">ROUNDUP((C11+D11+E11+H11)/4,1)</f>
        <v>7.3</v>
      </c>
      <c r="J11" s="14"/>
      <c r="K11" s="14"/>
      <c r="L11" s="14"/>
      <c r="M11" s="14"/>
      <c r="N11" s="16"/>
      <c r="O11" s="14" t="n">
        <v>2</v>
      </c>
      <c r="P11" s="14"/>
      <c r="Q11" s="14" t="n">
        <v>2</v>
      </c>
      <c r="R11" s="14" t="n">
        <v>2</v>
      </c>
      <c r="S11" s="14" t="n">
        <v>2</v>
      </c>
      <c r="T11" s="16" t="n">
        <f aca="false">SUM(O11:S11)</f>
        <v>8</v>
      </c>
      <c r="U11" s="16" t="str">
        <f aca="false">IF(T11&gt;18,"Reprovado FREQ",IF(OR(I11&gt;=6,N11&gt;=6),"Aprovado","Reprovado"))</f>
        <v>Aprovado</v>
      </c>
      <c r="V11" s="14" t="s">
        <v>37</v>
      </c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18" customFormat="true" ht="12.75" hidden="false" customHeight="true" outlineLevel="0" collapsed="false">
      <c r="A12" s="14" t="s">
        <v>38</v>
      </c>
      <c r="B12" s="14" t="s">
        <v>39</v>
      </c>
      <c r="C12" s="15" t="n">
        <v>3.4</v>
      </c>
      <c r="D12" s="15" t="n">
        <v>3.3</v>
      </c>
      <c r="E12" s="15" t="n">
        <v>8.2</v>
      </c>
      <c r="F12" s="14" t="n">
        <v>10</v>
      </c>
      <c r="G12" s="14" t="n">
        <v>9.5</v>
      </c>
      <c r="H12" s="14" t="n">
        <f aca="false">(F12+G12)/2</f>
        <v>9.75</v>
      </c>
      <c r="I12" s="16" t="n">
        <f aca="false">ROUNDUP((C12+D12+E12+H12)/4,1)</f>
        <v>6.2</v>
      </c>
      <c r="J12" s="14"/>
      <c r="K12" s="14"/>
      <c r="L12" s="14"/>
      <c r="M12" s="14"/>
      <c r="N12" s="16"/>
      <c r="O12" s="14" t="n">
        <v>6</v>
      </c>
      <c r="P12" s="14"/>
      <c r="Q12" s="14" t="n">
        <v>4</v>
      </c>
      <c r="R12" s="14" t="n">
        <v>2</v>
      </c>
      <c r="S12" s="14"/>
      <c r="T12" s="16" t="n">
        <f aca="false">SUM(O12:S12)</f>
        <v>12</v>
      </c>
      <c r="U12" s="16" t="str">
        <f aca="false">IF(T12&gt;18,"Reprovado FREQ",IF(OR(I12&gt;=6,N12&gt;=6),"Aprovado","Reprovado"))</f>
        <v>Aprovado</v>
      </c>
      <c r="V12" s="14" t="s">
        <v>40</v>
      </c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75" hidden="false" customHeight="true" outlineLevel="0" collapsed="false">
      <c r="A13" s="14" t="s">
        <v>41</v>
      </c>
      <c r="B13" s="14" t="s">
        <v>42</v>
      </c>
      <c r="C13" s="15" t="n">
        <v>5.4</v>
      </c>
      <c r="D13" s="15" t="n">
        <v>1.3</v>
      </c>
      <c r="E13" s="15" t="n">
        <v>9.2</v>
      </c>
      <c r="F13" s="14" t="n">
        <v>7</v>
      </c>
      <c r="G13" s="14" t="n">
        <v>9.2</v>
      </c>
      <c r="H13" s="14" t="n">
        <f aca="false">(F13+G13)/2</f>
        <v>8.1</v>
      </c>
      <c r="I13" s="16" t="n">
        <f aca="false">ROUNDUP((C13+D13+E13+H13)/4,1)</f>
        <v>6</v>
      </c>
      <c r="J13" s="14"/>
      <c r="K13" s="14"/>
      <c r="L13" s="14"/>
      <c r="M13" s="14"/>
      <c r="N13" s="16"/>
      <c r="O13" s="14" t="n">
        <v>4</v>
      </c>
      <c r="P13" s="14" t="n">
        <v>2</v>
      </c>
      <c r="Q13" s="14" t="n">
        <v>2</v>
      </c>
      <c r="R13" s="14"/>
      <c r="S13" s="14"/>
      <c r="T13" s="16" t="n">
        <f aca="false">SUM(O13:S13)</f>
        <v>8</v>
      </c>
      <c r="U13" s="16" t="str">
        <f aca="false">IF(T13&gt;18,"Reprovado FREQ",IF(OR(I13&gt;=6,N13&gt;=6),"Aprovado","Reprovado"))</f>
        <v>Aprovado</v>
      </c>
      <c r="V13" s="14" t="s">
        <v>43</v>
      </c>
    </row>
    <row r="14" customFormat="false" ht="12.75" hidden="false" customHeight="true" outlineLevel="0" collapsed="false">
      <c r="A14" s="14" t="s">
        <v>44</v>
      </c>
      <c r="B14" s="14" t="s">
        <v>45</v>
      </c>
      <c r="C14" s="15" t="n">
        <v>6.3</v>
      </c>
      <c r="D14" s="15" t="n">
        <v>8.8</v>
      </c>
      <c r="E14" s="15" t="n">
        <v>8.7</v>
      </c>
      <c r="F14" s="14"/>
      <c r="G14" s="14" t="n">
        <v>8.7</v>
      </c>
      <c r="H14" s="14" t="n">
        <f aca="false">(F14+G14)/2</f>
        <v>4.35</v>
      </c>
      <c r="I14" s="16" t="n">
        <f aca="false">ROUNDUP((C14+D14+E14+H14)/4,1)</f>
        <v>7.1</v>
      </c>
      <c r="J14" s="14"/>
      <c r="K14" s="14"/>
      <c r="L14" s="14"/>
      <c r="M14" s="14"/>
      <c r="N14" s="16"/>
      <c r="O14" s="14" t="n">
        <v>8</v>
      </c>
      <c r="P14" s="14"/>
      <c r="Q14" s="14"/>
      <c r="R14" s="14"/>
      <c r="S14" s="14"/>
      <c r="T14" s="16" t="n">
        <f aca="false">SUM(O14:S14)</f>
        <v>8</v>
      </c>
      <c r="U14" s="16" t="str">
        <f aca="false">IF(T14&gt;18,"Reprovado FREQ",IF(OR(I14&gt;=6,N14&gt;=6),"Aprovado","Reprovado"))</f>
        <v>Aprovado</v>
      </c>
      <c r="V14" s="14" t="s">
        <v>46</v>
      </c>
    </row>
    <row r="15" customFormat="false" ht="12.75" hidden="false" customHeight="true" outlineLevel="0" collapsed="false">
      <c r="A15" s="14" t="s">
        <v>47</v>
      </c>
      <c r="B15" s="14" t="s">
        <v>48</v>
      </c>
      <c r="C15" s="15" t="n">
        <v>6.8</v>
      </c>
      <c r="D15" s="15" t="n">
        <v>5.2</v>
      </c>
      <c r="E15" s="15" t="n">
        <v>8</v>
      </c>
      <c r="F15" s="14" t="n">
        <v>10</v>
      </c>
      <c r="G15" s="14" t="n">
        <v>9.6</v>
      </c>
      <c r="H15" s="14" t="n">
        <f aca="false">(F15+G15)/2</f>
        <v>9.8</v>
      </c>
      <c r="I15" s="16" t="n">
        <f aca="false">ROUNDUP((C15+D15+E15+H15)/4,1)</f>
        <v>7.5</v>
      </c>
      <c r="J15" s="14"/>
      <c r="K15" s="14"/>
      <c r="L15" s="14"/>
      <c r="M15" s="14"/>
      <c r="N15" s="16"/>
      <c r="O15" s="14"/>
      <c r="P15" s="14"/>
      <c r="Q15" s="14"/>
      <c r="R15" s="14"/>
      <c r="S15" s="14" t="n">
        <v>2</v>
      </c>
      <c r="T15" s="16" t="n">
        <f aca="false">SUM(O15:S15)</f>
        <v>2</v>
      </c>
      <c r="U15" s="16" t="str">
        <f aca="false">IF(T15&gt;18,"Reprovado FREQ",IF(OR(I15&gt;=6,N15&gt;=6),"Aprovado","Reprovado"))</f>
        <v>Aprovado</v>
      </c>
      <c r="V15" s="14" t="s">
        <v>49</v>
      </c>
    </row>
    <row r="16" customFormat="false" ht="12.75" hidden="false" customHeight="true" outlineLevel="0" collapsed="false">
      <c r="A16" s="14" t="s">
        <v>50</v>
      </c>
      <c r="B16" s="14" t="s">
        <v>51</v>
      </c>
      <c r="C16" s="15" t="n">
        <v>6.9</v>
      </c>
      <c r="D16" s="15" t="n">
        <v>10</v>
      </c>
      <c r="E16" s="15" t="n">
        <v>9.2</v>
      </c>
      <c r="F16" s="14" t="n">
        <v>10</v>
      </c>
      <c r="G16" s="14" t="n">
        <v>3</v>
      </c>
      <c r="H16" s="14" t="n">
        <f aca="false">(F16+G16)/2</f>
        <v>6.5</v>
      </c>
      <c r="I16" s="16" t="n">
        <f aca="false">ROUNDUP((C16+D16+E16+H16)/4,1)</f>
        <v>8.2</v>
      </c>
      <c r="J16" s="14"/>
      <c r="K16" s="14"/>
      <c r="L16" s="14"/>
      <c r="M16" s="14"/>
      <c r="N16" s="16"/>
      <c r="O16" s="14"/>
      <c r="P16" s="14" t="n">
        <v>4</v>
      </c>
      <c r="Q16" s="14" t="n">
        <v>4</v>
      </c>
      <c r="R16" s="14" t="n">
        <v>6</v>
      </c>
      <c r="S16" s="14" t="n">
        <v>2</v>
      </c>
      <c r="T16" s="16" t="n">
        <f aca="false">SUM(O16:S16)</f>
        <v>16</v>
      </c>
      <c r="U16" s="16" t="str">
        <f aca="false">IF(T16&gt;18,"Reprovado FREQ",IF(OR(I16&gt;=6,N16&gt;=6),"Aprovado","Reprovado"))</f>
        <v>Aprovado</v>
      </c>
      <c r="V16" s="14" t="s">
        <v>52</v>
      </c>
    </row>
    <row r="17" customFormat="false" ht="12.75" hidden="false" customHeight="true" outlineLevel="0" collapsed="false">
      <c r="A17" s="14" t="s">
        <v>53</v>
      </c>
      <c r="B17" s="14" t="s">
        <v>54</v>
      </c>
      <c r="C17" s="15" t="n">
        <v>5.8</v>
      </c>
      <c r="D17" s="15" t="n">
        <v>3.2</v>
      </c>
      <c r="E17" s="15"/>
      <c r="F17" s="14"/>
      <c r="G17" s="14"/>
      <c r="H17" s="14" t="n">
        <f aca="false">(F17+G17)/2</f>
        <v>0</v>
      </c>
      <c r="I17" s="16" t="n">
        <f aca="false">ROUNDUP((C17+D17+E17+H17)/4,1)</f>
        <v>2.3</v>
      </c>
      <c r="J17" s="14"/>
      <c r="K17" s="14"/>
      <c r="L17" s="14"/>
      <c r="M17" s="14" t="n">
        <v>2.8</v>
      </c>
      <c r="N17" s="16" t="n">
        <v>2.8</v>
      </c>
      <c r="O17" s="14" t="n">
        <v>8</v>
      </c>
      <c r="P17" s="14" t="n">
        <v>2</v>
      </c>
      <c r="Q17" s="14" t="n">
        <v>2</v>
      </c>
      <c r="R17" s="14" t="n">
        <v>6</v>
      </c>
      <c r="S17" s="14"/>
      <c r="T17" s="16" t="n">
        <f aca="false">SUM(O17:S17)</f>
        <v>18</v>
      </c>
      <c r="U17" s="16" t="str">
        <f aca="false">IF(T17&gt;18,"Reprovado FREQ",IF(OR(I17&gt;=6,N17&gt;=6),"Aprovado","Reprovado"))</f>
        <v>Reprovado</v>
      </c>
      <c r="V17" s="14" t="s">
        <v>55</v>
      </c>
    </row>
    <row r="18" customFormat="false" ht="12.75" hidden="false" customHeight="true" outlineLevel="0" collapsed="false">
      <c r="A18" s="14" t="s">
        <v>56</v>
      </c>
      <c r="B18" s="14" t="s">
        <v>57</v>
      </c>
      <c r="C18" s="15" t="n">
        <v>7.5</v>
      </c>
      <c r="D18" s="15" t="n">
        <v>8.2</v>
      </c>
      <c r="E18" s="15" t="n">
        <v>8.3</v>
      </c>
      <c r="F18" s="14" t="n">
        <v>10</v>
      </c>
      <c r="G18" s="14" t="n">
        <v>9.8</v>
      </c>
      <c r="H18" s="14" t="n">
        <f aca="false">(F18+G18)/2</f>
        <v>9.9</v>
      </c>
      <c r="I18" s="16" t="n">
        <f aca="false">ROUNDUP((C18+D18+E18+H18)/4,1)</f>
        <v>8.5</v>
      </c>
      <c r="J18" s="14"/>
      <c r="K18" s="14"/>
      <c r="L18" s="14"/>
      <c r="M18" s="14"/>
      <c r="N18" s="16"/>
      <c r="O18" s="14"/>
      <c r="P18" s="14" t="n">
        <v>4</v>
      </c>
      <c r="Q18" s="14"/>
      <c r="R18" s="14"/>
      <c r="S18" s="14"/>
      <c r="T18" s="16" t="n">
        <f aca="false">SUM(O18:S18)</f>
        <v>4</v>
      </c>
      <c r="U18" s="16" t="str">
        <f aca="false">IF(T18&gt;18,"Reprovado FREQ",IF(OR(I18&gt;=6,N18&gt;=6),"Aprovado","Reprovado"))</f>
        <v>Aprovado</v>
      </c>
      <c r="V18" s="14" t="s">
        <v>58</v>
      </c>
    </row>
    <row r="19" customFormat="false" ht="12.75" hidden="false" customHeight="true" outlineLevel="0" collapsed="false">
      <c r="A19" s="14" t="s">
        <v>59</v>
      </c>
      <c r="B19" s="14" t="s">
        <v>60</v>
      </c>
      <c r="C19" s="15" t="n">
        <v>5.6</v>
      </c>
      <c r="D19" s="15" t="n">
        <v>6.8</v>
      </c>
      <c r="E19" s="15" t="n">
        <v>7.2</v>
      </c>
      <c r="F19" s="14" t="n">
        <v>10</v>
      </c>
      <c r="G19" s="14" t="n">
        <v>2</v>
      </c>
      <c r="H19" s="14" t="n">
        <f aca="false">(F19+G19)/2</f>
        <v>6</v>
      </c>
      <c r="I19" s="16" t="n">
        <f aca="false">ROUNDUP((C19+D19+E19+H19)/4,1)</f>
        <v>6.4</v>
      </c>
      <c r="J19" s="14"/>
      <c r="K19" s="14"/>
      <c r="L19" s="14"/>
      <c r="M19" s="14"/>
      <c r="N19" s="16"/>
      <c r="O19" s="14"/>
      <c r="P19" s="14" t="n">
        <v>2</v>
      </c>
      <c r="Q19" s="14"/>
      <c r="R19" s="14"/>
      <c r="S19" s="14"/>
      <c r="T19" s="16" t="n">
        <f aca="false">SUM(O19:S19)</f>
        <v>2</v>
      </c>
      <c r="U19" s="16" t="str">
        <f aca="false">IF(T19&gt;18,"Reprovado FREQ",IF(OR(I19&gt;=6,N19&gt;=6),"Aprovado","Reprovado"))</f>
        <v>Aprovado</v>
      </c>
      <c r="V19" s="14" t="s">
        <v>61</v>
      </c>
    </row>
    <row r="20" customFormat="false" ht="12.75" hidden="false" customHeight="true" outlineLevel="0" collapsed="false">
      <c r="A20" s="14" t="s">
        <v>62</v>
      </c>
      <c r="B20" s="14" t="s">
        <v>63</v>
      </c>
      <c r="C20" s="15" t="n">
        <v>5</v>
      </c>
      <c r="D20" s="15" t="n">
        <v>4.3</v>
      </c>
      <c r="E20" s="15" t="n">
        <v>8</v>
      </c>
      <c r="F20" s="14" t="n">
        <v>10</v>
      </c>
      <c r="G20" s="14" t="n">
        <v>9.5</v>
      </c>
      <c r="H20" s="14" t="n">
        <f aca="false">(F20+G20)/2</f>
        <v>9.75</v>
      </c>
      <c r="I20" s="16" t="n">
        <f aca="false">ROUNDUP((C20+D20+E20+H20)/4,1)</f>
        <v>6.8</v>
      </c>
      <c r="J20" s="14"/>
      <c r="K20" s="14"/>
      <c r="L20" s="14"/>
      <c r="M20" s="14"/>
      <c r="N20" s="16"/>
      <c r="O20" s="14"/>
      <c r="P20" s="14" t="n">
        <v>4</v>
      </c>
      <c r="Q20" s="14"/>
      <c r="R20" s="14" t="n">
        <v>2</v>
      </c>
      <c r="S20" s="14" t="n">
        <v>4</v>
      </c>
      <c r="T20" s="16" t="n">
        <f aca="false">SUM(O20:S20)</f>
        <v>10</v>
      </c>
      <c r="U20" s="16" t="str">
        <f aca="false">IF(T20&gt;18,"Reprovado FREQ",IF(OR(I20&gt;=6,N20&gt;=6),"Aprovado","Reprovado"))</f>
        <v>Aprovado</v>
      </c>
      <c r="V20" s="14" t="s">
        <v>64</v>
      </c>
    </row>
    <row r="21" s="17" customFormat="true" ht="12.75" hidden="false" customHeight="true" outlineLevel="0" collapsed="false">
      <c r="I21" s="0"/>
      <c r="N21" s="13"/>
      <c r="T21" s="13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18" customFormat="true" ht="12.75" hidden="false" customHeight="true" outlineLevel="0" collapsed="false">
      <c r="A22" s="17"/>
      <c r="B22" s="19" t="s">
        <v>16</v>
      </c>
      <c r="C22" s="20" t="n">
        <f aca="false">AVERAGE(C7:C20)</f>
        <v>5.85714285714286</v>
      </c>
      <c r="D22" s="20"/>
      <c r="E22" s="20" t="n">
        <f aca="false">AVERAGE(E7:E20)</f>
        <v>8.13076923076923</v>
      </c>
      <c r="F22" s="20"/>
      <c r="G22" s="20"/>
      <c r="H22" s="20"/>
      <c r="I22" s="6" t="n">
        <f aca="false">AVERAGE(I7:I20)</f>
        <v>6.79285714285714</v>
      </c>
      <c r="J22" s="20"/>
      <c r="K22" s="20"/>
      <c r="L22" s="20"/>
      <c r="M22" s="20"/>
      <c r="N22" s="6" t="n">
        <f aca="false">AVERAGE(N7:N20)</f>
        <v>3.55</v>
      </c>
      <c r="O22" s="20" t="n">
        <f aca="false">AVERAGE(O7:O20)</f>
        <v>5</v>
      </c>
      <c r="P22" s="20" t="n">
        <f aca="false">AVERAGE(P7:P20)</f>
        <v>3</v>
      </c>
      <c r="Q22" s="20" t="n">
        <f aca="false">AVERAGE(Q7:Q20)</f>
        <v>2.75</v>
      </c>
      <c r="R22" s="20" t="n">
        <f aca="false">AVERAGE(R7:R20)</f>
        <v>3.5</v>
      </c>
      <c r="S22" s="20" t="n">
        <f aca="false">AVERAGE(S7:S20)</f>
        <v>2.33333333333333</v>
      </c>
      <c r="T22" s="6" t="n">
        <f aca="false">AVERAGE(T7:T20)</f>
        <v>8.42857142857143</v>
      </c>
      <c r="U22" s="17"/>
      <c r="V22" s="17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</sheetData>
  <mergeCells count="10">
    <mergeCell ref="A1:B1"/>
    <mergeCell ref="A4:A5"/>
    <mergeCell ref="B4:B5"/>
    <mergeCell ref="C4:E4"/>
    <mergeCell ref="F4:G4"/>
    <mergeCell ref="I4:I5"/>
    <mergeCell ref="J4:N4"/>
    <mergeCell ref="O4:T4"/>
    <mergeCell ref="U4:U5"/>
    <mergeCell ref="V4:V5"/>
  </mergeCells>
  <printOptions headings="false" gridLines="false" gridLinesSet="true" horizontalCentered="false" verticalCentered="false"/>
  <pageMargins left="0.3" right="0.3" top="0.3" bottom="0.3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LibreOffice/4.2.0.4$Linux_X86_64 LibreOffice_project/420m0$Build-4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2012-11-05T23:27:21Z</dcterms:created>
  <dc:creator>Romildo</dc:creator>
  <dc:language>en-US</dc:language>
  <cp:lastModifiedBy>Romildo</cp:lastModifiedBy>
  <dcterms:modified xsi:type="dcterms:W3CDTF">2012-11-05T23:34:28Z</dcterms:modified>
  <cp:revision>0</cp:revision>
</cp:coreProperties>
</file>