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8070" activeTab="0"/>
  </bookViews>
  <sheets>
    <sheet name="Plan1" sheetId="1" r:id="rId1"/>
    <sheet name="Plan2" sheetId="2" r:id="rId2"/>
    <sheet name="Plan3" sheetId="3" r:id="rId3"/>
  </sheets>
  <definedNames>
    <definedName name="disp">'Plan1'!$A$22:$A$28</definedName>
    <definedName name="fo">'Plan1'!$M$29</definedName>
    <definedName name="Frentes">'Plan1'!$D$3:$L$3</definedName>
    <definedName name="Maquinas">'Plan1'!$B$22:$B$28</definedName>
    <definedName name="Tempos">'Plan1'!$D$4:$L$10</definedName>
    <definedName name="x">'Plan1'!$D$22:$L$28</definedName>
  </definedNames>
  <calcPr fullCalcOnLoad="1"/>
</workbook>
</file>

<file path=xl/comments1.xml><?xml version="1.0" encoding="utf-8"?>
<comments xmlns="http://schemas.openxmlformats.org/spreadsheetml/2006/main">
  <authors>
    <author>J Vidal</author>
  </authors>
  <commentList>
    <comment ref="A20" authorId="0">
      <text>
        <r>
          <rPr>
            <b/>
            <sz val="8"/>
            <rFont val="Tahoma"/>
            <family val="2"/>
          </rPr>
          <t>J Vidal:</t>
        </r>
        <r>
          <rPr>
            <sz val="8"/>
            <rFont val="Tahoma"/>
            <family val="2"/>
          </rPr>
          <t xml:space="preserve">
0 Para não disponível
1 Para disponivel</t>
        </r>
      </text>
    </comment>
    <comment ref="L3" authorId="0">
      <text>
        <r>
          <rPr>
            <b/>
            <sz val="8"/>
            <rFont val="Tahoma"/>
            <family val="2"/>
          </rPr>
          <t>J Vidal:</t>
        </r>
        <r>
          <rPr>
            <sz val="8"/>
            <rFont val="Tahoma"/>
            <family val="2"/>
          </rPr>
          <t xml:space="preserve">
Frente para o O&amp;K quando disponível</t>
        </r>
      </text>
    </comment>
  </commentList>
</comments>
</file>

<file path=xl/sharedStrings.xml><?xml version="1.0" encoding="utf-8"?>
<sst xmlns="http://schemas.openxmlformats.org/spreadsheetml/2006/main" count="32" uniqueCount="24">
  <si>
    <t>Frentes</t>
  </si>
  <si>
    <t>Definições:</t>
  </si>
  <si>
    <t>Disp</t>
  </si>
  <si>
    <t>Função Objetivo: Minimizar o Makspan (Tempo Total).</t>
  </si>
  <si>
    <t>Deseja-se lavrar 9 frentes (de 1 a 9). Dispõe-se de 7 equipamentos de carga (PM01 a PM07). Por restrições operacionais</t>
  </si>
  <si>
    <t>o equipamento PM07 deve estar, obrigatoriamente, alocado à frente 9. Cada equipamento de carga pode ou não estar</t>
  </si>
  <si>
    <t>disponível (veja coluna Disp; se disp_i = 1 então o equipamento I está disponível; caso contrário, ele está indisponível.</t>
  </si>
  <si>
    <t>Determinar quais equipamentos vão atuar por frente de forma a minimizar o makespan.</t>
  </si>
  <si>
    <t>Todas as massas das frentes deverão ser lavradas por completo.</t>
  </si>
  <si>
    <t>PM01</t>
  </si>
  <si>
    <t>PM02</t>
  </si>
  <si>
    <t>PM03</t>
  </si>
  <si>
    <t>PM04</t>
  </si>
  <si>
    <t>PM05</t>
  </si>
  <si>
    <t>PM06</t>
  </si>
  <si>
    <t>PM07</t>
  </si>
  <si>
    <t>Quando a PM07 estiver disponível, ela ficará exclusiva na frente 9.</t>
  </si>
  <si>
    <t>São conhecidos os tempos necessários para lavrar cada frente. Quando o equipamento PM07 estiver disponível, ele</t>
  </si>
  <si>
    <t>ficará exclusivamente na frente 9.</t>
  </si>
  <si>
    <t>Produtividade (t/h)</t>
  </si>
  <si>
    <t>Eqpto</t>
  </si>
  <si>
    <t>Tempo em minutos para lavrar cada frente</t>
  </si>
  <si>
    <t>Massa (t)</t>
  </si>
  <si>
    <t>Tempo total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</si>
</sst>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F400]h:mm:ss\ AM/PM"/>
    <numFmt numFmtId="165" formatCode="hh:mm:ss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2" fillId="21" borderId="2" applyNumberFormat="0" applyAlignment="0" applyProtection="0"/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10" borderId="16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2" fontId="0" fillId="10" borderId="18" xfId="0" applyNumberFormat="1" applyFill="1" applyBorder="1" applyAlignment="1">
      <alignment/>
    </xf>
    <xf numFmtId="2" fontId="0" fillId="1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20" fontId="2" fillId="24" borderId="24" xfId="0" applyNumberFormat="1" applyFont="1" applyFill="1" applyBorder="1" applyAlignment="1">
      <alignment horizontal="center"/>
    </xf>
    <xf numFmtId="20" fontId="2" fillId="24" borderId="25" xfId="0" applyNumberFormat="1" applyFont="1" applyFill="1" applyBorder="1" applyAlignment="1">
      <alignment horizontal="center"/>
    </xf>
    <xf numFmtId="20" fontId="2" fillId="24" borderId="26" xfId="0" applyNumberFormat="1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24" borderId="33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0" fillId="10" borderId="37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Comma" xfId="56"/>
    <cellStyle name="Comma [0]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2" width="6.7109375" style="0" customWidth="1"/>
    <col min="3" max="3" width="15.28125" style="0" customWidth="1"/>
    <col min="4" max="12" width="9.57421875" style="0" customWidth="1"/>
    <col min="13" max="13" width="12.421875" style="0" customWidth="1"/>
    <col min="17" max="17" width="32.57421875" style="0" customWidth="1"/>
  </cols>
  <sheetData>
    <row r="1" ht="15.75" thickBot="1">
      <c r="G1" t="s">
        <v>21</v>
      </c>
    </row>
    <row r="2" spans="4:17" ht="15.75" thickBot="1">
      <c r="D2" s="21" t="s">
        <v>0</v>
      </c>
      <c r="E2" s="22"/>
      <c r="F2" s="22"/>
      <c r="G2" s="22"/>
      <c r="H2" s="22"/>
      <c r="I2" s="22"/>
      <c r="J2" s="22"/>
      <c r="K2" s="22"/>
      <c r="L2" s="23"/>
      <c r="N2" s="20" t="s">
        <v>1</v>
      </c>
      <c r="O2" s="20"/>
      <c r="P2" s="20"/>
      <c r="Q2" s="20"/>
    </row>
    <row r="3" spans="4:17" ht="15.75" thickBot="1">
      <c r="D3" s="9">
        <v>1</v>
      </c>
      <c r="E3" s="9">
        <v>2</v>
      </c>
      <c r="F3" s="9">
        <v>3</v>
      </c>
      <c r="G3" s="9">
        <v>4</v>
      </c>
      <c r="H3" s="9">
        <v>5</v>
      </c>
      <c r="I3" s="10">
        <v>6</v>
      </c>
      <c r="J3" s="9">
        <v>7</v>
      </c>
      <c r="K3" s="9">
        <v>8</v>
      </c>
      <c r="L3" s="9">
        <v>9</v>
      </c>
      <c r="N3" s="19" t="s">
        <v>3</v>
      </c>
      <c r="O3" s="19"/>
      <c r="P3" s="19"/>
      <c r="Q3" s="19"/>
    </row>
    <row r="4" spans="3:17" ht="15">
      <c r="C4" s="29" t="s">
        <v>9</v>
      </c>
      <c r="D4" s="17">
        <f>$D$11/C22*60</f>
        <v>660</v>
      </c>
      <c r="E4" s="17">
        <f>$E$11/C22*60</f>
        <v>600</v>
      </c>
      <c r="F4" s="17">
        <f>$F$11/C22*60</f>
        <v>540</v>
      </c>
      <c r="G4" s="17">
        <f>$G$11/C22*60</f>
        <v>330</v>
      </c>
      <c r="H4" s="17">
        <f>$H$11/C22*60</f>
        <v>180</v>
      </c>
      <c r="I4" s="17">
        <f>$I$11/C22*60</f>
        <v>720</v>
      </c>
      <c r="J4" s="17">
        <f>$J$11/C22*60</f>
        <v>360</v>
      </c>
      <c r="K4" s="17">
        <f>$K$11/C22*60</f>
        <v>660</v>
      </c>
      <c r="L4" s="17">
        <f>$L$11/C22*60</f>
        <v>630</v>
      </c>
      <c r="N4" s="18"/>
      <c r="O4" s="18"/>
      <c r="P4" s="18"/>
      <c r="Q4" s="18"/>
    </row>
    <row r="5" spans="3:17" ht="15">
      <c r="C5" s="30" t="s">
        <v>10</v>
      </c>
      <c r="D5" s="17">
        <f aca="true" t="shared" si="0" ref="D5:D10">$D$11/C23*60</f>
        <v>550</v>
      </c>
      <c r="E5" s="17">
        <f aca="true" t="shared" si="1" ref="E5:E10">$E$11/C23*60</f>
        <v>500.00000000000006</v>
      </c>
      <c r="F5" s="17">
        <f aca="true" t="shared" si="2" ref="F5:F10">$F$11/C23*60</f>
        <v>450</v>
      </c>
      <c r="G5" s="17">
        <f aca="true" t="shared" si="3" ref="G5:G10">$G$11/C23*60</f>
        <v>275</v>
      </c>
      <c r="H5" s="17">
        <f aca="true" t="shared" si="4" ref="H5:H10">$H$11/C23*60</f>
        <v>150</v>
      </c>
      <c r="I5" s="17">
        <f aca="true" t="shared" si="5" ref="I5:I10">$I$11/C23*60</f>
        <v>600</v>
      </c>
      <c r="J5" s="17">
        <f aca="true" t="shared" si="6" ref="J5:J10">$J$11/C23*60</f>
        <v>300</v>
      </c>
      <c r="K5" s="17">
        <f aca="true" t="shared" si="7" ref="K5:K10">$K$11/C23*60</f>
        <v>550</v>
      </c>
      <c r="L5" s="17">
        <f aca="true" t="shared" si="8" ref="L5:L10">$L$11/C23*60</f>
        <v>525</v>
      </c>
      <c r="N5" s="18"/>
      <c r="O5" s="18"/>
      <c r="P5" s="18"/>
      <c r="Q5" s="18"/>
    </row>
    <row r="6" spans="3:17" ht="15">
      <c r="C6" s="30" t="s">
        <v>11</v>
      </c>
      <c r="D6" s="17">
        <f t="shared" si="0"/>
        <v>600</v>
      </c>
      <c r="E6" s="17">
        <f t="shared" si="1"/>
        <v>545.4545454545455</v>
      </c>
      <c r="F6" s="17">
        <f t="shared" si="2"/>
        <v>490.9090909090909</v>
      </c>
      <c r="G6" s="17">
        <f t="shared" si="3"/>
        <v>300</v>
      </c>
      <c r="H6" s="17">
        <f t="shared" si="4"/>
        <v>163.63636363636363</v>
      </c>
      <c r="I6" s="17">
        <f t="shared" si="5"/>
        <v>654.5454545454545</v>
      </c>
      <c r="J6" s="17">
        <f t="shared" si="6"/>
        <v>327.27272727272725</v>
      </c>
      <c r="K6" s="17">
        <f t="shared" si="7"/>
        <v>600</v>
      </c>
      <c r="L6" s="17">
        <f t="shared" si="8"/>
        <v>572.7272727272727</v>
      </c>
      <c r="N6" s="18"/>
      <c r="O6" s="18"/>
      <c r="P6" s="18"/>
      <c r="Q6" s="18"/>
    </row>
    <row r="7" spans="3:17" ht="15">
      <c r="C7" s="30" t="s">
        <v>12</v>
      </c>
      <c r="D7" s="17">
        <f t="shared" si="0"/>
        <v>660</v>
      </c>
      <c r="E7" s="17">
        <f t="shared" si="1"/>
        <v>600</v>
      </c>
      <c r="F7" s="17">
        <f t="shared" si="2"/>
        <v>540</v>
      </c>
      <c r="G7" s="17">
        <f t="shared" si="3"/>
        <v>330</v>
      </c>
      <c r="H7" s="17">
        <f t="shared" si="4"/>
        <v>180</v>
      </c>
      <c r="I7" s="17">
        <f t="shared" si="5"/>
        <v>720</v>
      </c>
      <c r="J7" s="17">
        <f t="shared" si="6"/>
        <v>360</v>
      </c>
      <c r="K7" s="17">
        <f t="shared" si="7"/>
        <v>660</v>
      </c>
      <c r="L7" s="17">
        <f t="shared" si="8"/>
        <v>630</v>
      </c>
      <c r="N7" s="18"/>
      <c r="O7" s="18"/>
      <c r="P7" s="18"/>
      <c r="Q7" s="18"/>
    </row>
    <row r="8" spans="3:17" ht="15">
      <c r="C8" s="30" t="s">
        <v>13</v>
      </c>
      <c r="D8" s="17">
        <f t="shared" si="0"/>
        <v>600</v>
      </c>
      <c r="E8" s="17">
        <f t="shared" si="1"/>
        <v>545.4545454545455</v>
      </c>
      <c r="F8" s="17">
        <f t="shared" si="2"/>
        <v>490.9090909090909</v>
      </c>
      <c r="G8" s="17">
        <f t="shared" si="3"/>
        <v>300</v>
      </c>
      <c r="H8" s="17">
        <f t="shared" si="4"/>
        <v>163.63636363636363</v>
      </c>
      <c r="I8" s="17">
        <f t="shared" si="5"/>
        <v>654.5454545454545</v>
      </c>
      <c r="J8" s="17">
        <f t="shared" si="6"/>
        <v>327.27272727272725</v>
      </c>
      <c r="K8" s="17">
        <f t="shared" si="7"/>
        <v>600</v>
      </c>
      <c r="L8" s="17">
        <f t="shared" si="8"/>
        <v>572.7272727272727</v>
      </c>
      <c r="N8" s="18"/>
      <c r="O8" s="18"/>
      <c r="P8" s="18"/>
      <c r="Q8" s="18"/>
    </row>
    <row r="9" spans="3:17" ht="15">
      <c r="C9" s="31" t="s">
        <v>14</v>
      </c>
      <c r="D9" s="17">
        <f t="shared" si="0"/>
        <v>550</v>
      </c>
      <c r="E9" s="17">
        <f t="shared" si="1"/>
        <v>500.00000000000006</v>
      </c>
      <c r="F9" s="17">
        <f t="shared" si="2"/>
        <v>450</v>
      </c>
      <c r="G9" s="17">
        <f t="shared" si="3"/>
        <v>275</v>
      </c>
      <c r="H9" s="17">
        <f t="shared" si="4"/>
        <v>150</v>
      </c>
      <c r="I9" s="17">
        <f t="shared" si="5"/>
        <v>600</v>
      </c>
      <c r="J9" s="17">
        <f t="shared" si="6"/>
        <v>300</v>
      </c>
      <c r="K9" s="17">
        <f t="shared" si="7"/>
        <v>550</v>
      </c>
      <c r="L9" s="17">
        <f t="shared" si="8"/>
        <v>525</v>
      </c>
      <c r="N9" s="18"/>
      <c r="O9" s="18"/>
      <c r="P9" s="18"/>
      <c r="Q9" s="18"/>
    </row>
    <row r="10" spans="3:17" ht="15.75" thickBot="1">
      <c r="C10" s="32" t="s">
        <v>15</v>
      </c>
      <c r="D10" s="17">
        <f t="shared" si="0"/>
        <v>507.6923076923077</v>
      </c>
      <c r="E10" s="17">
        <f t="shared" si="1"/>
        <v>461.53846153846155</v>
      </c>
      <c r="F10" s="17">
        <f t="shared" si="2"/>
        <v>415.3846153846154</v>
      </c>
      <c r="G10" s="17">
        <f t="shared" si="3"/>
        <v>253.84615384615384</v>
      </c>
      <c r="H10" s="17">
        <f t="shared" si="4"/>
        <v>138.46153846153845</v>
      </c>
      <c r="I10" s="17">
        <f t="shared" si="5"/>
        <v>553.8461538461538</v>
      </c>
      <c r="J10" s="17">
        <f t="shared" si="6"/>
        <v>276.9230769230769</v>
      </c>
      <c r="K10" s="17">
        <f t="shared" si="7"/>
        <v>507.6923076923077</v>
      </c>
      <c r="L10" s="17">
        <f t="shared" si="8"/>
        <v>484.6153846153846</v>
      </c>
      <c r="N10" s="18"/>
      <c r="O10" s="18"/>
      <c r="P10" s="18"/>
      <c r="Q10" s="18"/>
    </row>
    <row r="11" spans="3:17" ht="15.75" thickBot="1">
      <c r="C11" s="37" t="s">
        <v>22</v>
      </c>
      <c r="D11" s="13">
        <v>11000</v>
      </c>
      <c r="E11" s="1">
        <v>10000</v>
      </c>
      <c r="F11" s="1">
        <v>9000</v>
      </c>
      <c r="G11" s="1">
        <v>5500</v>
      </c>
      <c r="H11" s="1">
        <v>3000</v>
      </c>
      <c r="I11" s="1">
        <v>12000</v>
      </c>
      <c r="J11" s="1">
        <v>6000</v>
      </c>
      <c r="K11" s="1">
        <v>11000</v>
      </c>
      <c r="L11" s="1">
        <v>10500</v>
      </c>
      <c r="N11" s="19" t="s">
        <v>16</v>
      </c>
      <c r="O11" s="19"/>
      <c r="P11" s="19"/>
      <c r="Q11" s="19"/>
    </row>
    <row r="12" spans="14:17" ht="15">
      <c r="N12" s="19" t="s">
        <v>8</v>
      </c>
      <c r="O12" s="19"/>
      <c r="P12" s="19"/>
      <c r="Q12" s="19"/>
    </row>
    <row r="13" spans="3:17" ht="15">
      <c r="C13" t="s">
        <v>4</v>
      </c>
      <c r="N13" s="28"/>
      <c r="O13" s="28"/>
      <c r="P13" s="28"/>
      <c r="Q13" s="28"/>
    </row>
    <row r="14" spans="3:17" ht="15">
      <c r="C14" t="s">
        <v>5</v>
      </c>
      <c r="N14" s="28"/>
      <c r="O14" s="28"/>
      <c r="P14" s="28"/>
      <c r="Q14" s="28"/>
    </row>
    <row r="15" ht="15">
      <c r="C15" t="s">
        <v>6</v>
      </c>
    </row>
    <row r="16" ht="15">
      <c r="C16" t="s">
        <v>17</v>
      </c>
    </row>
    <row r="17" spans="3:6" ht="15">
      <c r="C17" s="19" t="s">
        <v>18</v>
      </c>
      <c r="D17" s="19"/>
      <c r="E17" s="19"/>
      <c r="F17" s="19"/>
    </row>
    <row r="18" ht="15">
      <c r="C18" t="s">
        <v>7</v>
      </c>
    </row>
    <row r="19" spans="11:13" ht="15.75" thickBot="1">
      <c r="K19" s="7"/>
      <c r="M19" s="7"/>
    </row>
    <row r="20" spans="1:13" ht="15.75" thickBot="1">
      <c r="A20" s="24" t="s">
        <v>2</v>
      </c>
      <c r="B20" s="33" t="s">
        <v>20</v>
      </c>
      <c r="C20" s="35" t="s">
        <v>19</v>
      </c>
      <c r="D20" s="21" t="s">
        <v>0</v>
      </c>
      <c r="E20" s="22"/>
      <c r="F20" s="22"/>
      <c r="G20" s="22"/>
      <c r="H20" s="22"/>
      <c r="I20" s="22"/>
      <c r="J20" s="22"/>
      <c r="K20" s="22"/>
      <c r="L20" s="23"/>
      <c r="M20" s="26" t="s">
        <v>23</v>
      </c>
    </row>
    <row r="21" spans="1:13" ht="15.75" thickBot="1">
      <c r="A21" s="25"/>
      <c r="B21" s="34"/>
      <c r="C21" s="36"/>
      <c r="D21" s="9">
        <v>1</v>
      </c>
      <c r="E21" s="9">
        <v>2</v>
      </c>
      <c r="F21" s="9">
        <v>3</v>
      </c>
      <c r="G21" s="9">
        <v>4</v>
      </c>
      <c r="H21" s="9">
        <v>5</v>
      </c>
      <c r="I21" s="10">
        <v>6</v>
      </c>
      <c r="J21" s="9">
        <v>7</v>
      </c>
      <c r="K21" s="9">
        <v>8</v>
      </c>
      <c r="L21" s="9">
        <v>9</v>
      </c>
      <c r="M21" s="27"/>
    </row>
    <row r="22" spans="1:13" ht="15">
      <c r="A22" s="14">
        <v>1</v>
      </c>
      <c r="B22" s="29" t="s">
        <v>9</v>
      </c>
      <c r="C22" s="29">
        <v>1000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4">
        <v>1</v>
      </c>
      <c r="J22" s="1">
        <v>0</v>
      </c>
      <c r="K22" s="1">
        <v>0</v>
      </c>
      <c r="L22" s="1">
        <v>0</v>
      </c>
      <c r="M22" s="11">
        <f>SUMPRODUCT(D22:L22,D4:L4)</f>
        <v>900</v>
      </c>
    </row>
    <row r="23" spans="1:13" ht="15">
      <c r="A23" s="15">
        <v>0</v>
      </c>
      <c r="B23" s="30" t="s">
        <v>10</v>
      </c>
      <c r="C23" s="30">
        <v>1200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4">
        <v>0</v>
      </c>
      <c r="J23" s="1">
        <v>0</v>
      </c>
      <c r="K23" s="1">
        <v>0</v>
      </c>
      <c r="L23" s="1">
        <v>0</v>
      </c>
      <c r="M23" s="11">
        <f aca="true" t="shared" si="9" ref="M23:M28">SUMPRODUCT(D23:L23,D5:L5)</f>
        <v>0</v>
      </c>
    </row>
    <row r="24" spans="1:13" ht="15">
      <c r="A24" s="15">
        <v>1</v>
      </c>
      <c r="B24" s="30" t="s">
        <v>11</v>
      </c>
      <c r="C24" s="30">
        <v>1100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4">
        <v>0</v>
      </c>
      <c r="J24" s="1">
        <v>1</v>
      </c>
      <c r="K24" s="1">
        <v>0</v>
      </c>
      <c r="L24" s="1">
        <v>0</v>
      </c>
      <c r="M24" s="11">
        <f t="shared" si="9"/>
        <v>927.2727272727273</v>
      </c>
    </row>
    <row r="25" spans="1:13" ht="15">
      <c r="A25" s="15">
        <v>0</v>
      </c>
      <c r="B25" s="30" t="s">
        <v>12</v>
      </c>
      <c r="C25" s="30">
        <v>1000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4">
        <v>0</v>
      </c>
      <c r="J25" s="1">
        <v>0</v>
      </c>
      <c r="K25" s="1">
        <v>0</v>
      </c>
      <c r="L25" s="1">
        <v>0</v>
      </c>
      <c r="M25" s="11">
        <f t="shared" si="9"/>
        <v>0</v>
      </c>
    </row>
    <row r="26" spans="1:13" ht="15">
      <c r="A26" s="15">
        <v>1</v>
      </c>
      <c r="B26" s="30" t="s">
        <v>13</v>
      </c>
      <c r="C26" s="30">
        <v>1100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5">
        <v>0</v>
      </c>
      <c r="J26" s="3">
        <v>0</v>
      </c>
      <c r="K26" s="3">
        <v>1</v>
      </c>
      <c r="L26" s="3">
        <v>0</v>
      </c>
      <c r="M26" s="11">
        <f t="shared" si="9"/>
        <v>900</v>
      </c>
    </row>
    <row r="27" spans="1:13" ht="15">
      <c r="A27" s="15">
        <v>1</v>
      </c>
      <c r="B27" s="31" t="s">
        <v>14</v>
      </c>
      <c r="C27" s="31">
        <v>1200</v>
      </c>
      <c r="D27" s="3">
        <v>0</v>
      </c>
      <c r="E27" s="3">
        <v>1</v>
      </c>
      <c r="F27" s="3">
        <v>1</v>
      </c>
      <c r="G27" s="3">
        <v>0</v>
      </c>
      <c r="H27" s="3">
        <v>0</v>
      </c>
      <c r="I27" s="5">
        <v>0</v>
      </c>
      <c r="J27" s="3">
        <v>0</v>
      </c>
      <c r="K27" s="3">
        <v>0</v>
      </c>
      <c r="L27" s="3">
        <v>0</v>
      </c>
      <c r="M27" s="11">
        <f t="shared" si="9"/>
        <v>950</v>
      </c>
    </row>
    <row r="28" spans="1:13" ht="15.75" thickBot="1">
      <c r="A28" s="16">
        <v>1</v>
      </c>
      <c r="B28" s="32" t="s">
        <v>15</v>
      </c>
      <c r="C28" s="32">
        <v>1300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6">
        <v>0</v>
      </c>
      <c r="J28" s="2">
        <v>0</v>
      </c>
      <c r="K28" s="2">
        <v>0</v>
      </c>
      <c r="L28" s="2">
        <v>1</v>
      </c>
      <c r="M28" s="11">
        <f t="shared" si="9"/>
        <v>484.6153846153846</v>
      </c>
    </row>
    <row r="29" ht="15.75" thickBot="1">
      <c r="M29" s="12">
        <v>950</v>
      </c>
    </row>
    <row r="30" ht="15">
      <c r="L30" s="7"/>
    </row>
    <row r="31" spans="4:12" ht="15">
      <c r="D31" s="8"/>
      <c r="L31" s="7"/>
    </row>
  </sheetData>
  <sheetProtection/>
  <mergeCells count="12">
    <mergeCell ref="C17:F17"/>
    <mergeCell ref="A20:A21"/>
    <mergeCell ref="M20:M21"/>
    <mergeCell ref="D20:L20"/>
    <mergeCell ref="N12:Q12"/>
    <mergeCell ref="C20:C21"/>
    <mergeCell ref="N2:Q2"/>
    <mergeCell ref="N3:Q3"/>
    <mergeCell ref="N11:Q11"/>
    <mergeCell ref="D2:L2"/>
    <mergeCell ref="N13:Q13"/>
    <mergeCell ref="N14:Q14"/>
  </mergeCells>
  <conditionalFormatting sqref="D22:L28">
    <cfRule type="cellIs" priority="1" dxfId="0" operator="equal">
      <formula>1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Vale do Rio Doce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Vidal</dc:creator>
  <cp:keywords/>
  <dc:description/>
  <cp:lastModifiedBy>Marcone Jamilson Freitas Souza</cp:lastModifiedBy>
  <dcterms:created xsi:type="dcterms:W3CDTF">2012-06-18T23:48:47Z</dcterms:created>
  <dcterms:modified xsi:type="dcterms:W3CDTF">2012-07-12T02:41:17Z</dcterms:modified>
  <cp:category/>
  <cp:version/>
  <cp:contentType/>
  <cp:contentStatus/>
</cp:coreProperties>
</file>