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Plan1" sheetId="1" r:id="rId1"/>
    <sheet name="Plan3" sheetId="2" r:id="rId2"/>
    <sheet name="Plan2" sheetId="3" r:id="rId3"/>
  </sheets>
  <definedNames>
    <definedName name="cap">'Plan1'!$F$5:$F$10</definedName>
    <definedName name="cest">'Plan1'!$H$5:$H$10</definedName>
    <definedName name="cprod">'Plan1'!$I$5:$I$10</definedName>
    <definedName name="demanda">'Plan1'!$G$5:$G$10</definedName>
    <definedName name="estinicial">'Plan1'!$F$2</definedName>
    <definedName name="fo">'Plan1'!$F$12</definedName>
    <definedName name="meses">'Plan1'!$E$5:$E$10</definedName>
    <definedName name="solver_adj" localSheetId="2" hidden="1">'Plan2'!$B$15:$M$15</definedName>
    <definedName name="solver_adj" localSheetId="1" hidden="1">'Plan3'!$B$4:$M$4</definedName>
    <definedName name="solver_cvg" localSheetId="2" hidden="1">0.0001</definedName>
    <definedName name="solver_cvg" localSheetId="1" hidden="1">0.0001</definedName>
    <definedName name="solver_drv" localSheetId="2" hidden="1">1</definedName>
    <definedName name="solver_drv" localSheetId="1" hidden="1">1</definedName>
    <definedName name="solver_est" localSheetId="2" hidden="1">1</definedName>
    <definedName name="solver_est" localSheetId="1" hidden="1">1</definedName>
    <definedName name="solver_itr" localSheetId="2" hidden="1">100</definedName>
    <definedName name="solver_itr" localSheetId="1" hidden="1">100</definedName>
    <definedName name="solver_lhs1" localSheetId="2" hidden="1">'Plan2'!$N$18</definedName>
    <definedName name="solver_lhs1" localSheetId="1" hidden="1">'Plan3'!$N$14</definedName>
    <definedName name="solver_lhs10" localSheetId="2" hidden="1">'Plan2'!$N$27</definedName>
    <definedName name="solver_lhs10" localSheetId="1" hidden="1">'Plan3'!$N$23</definedName>
    <definedName name="solver_lhs11" localSheetId="2" hidden="1">'Plan2'!$N$28</definedName>
    <definedName name="solver_lhs11" localSheetId="1" hidden="1">'Plan3'!$N$24</definedName>
    <definedName name="solver_lhs12" localSheetId="2" hidden="1">'Plan2'!$N$29</definedName>
    <definedName name="solver_lhs12" localSheetId="1" hidden="1">'Plan3'!$N$25</definedName>
    <definedName name="solver_lhs2" localSheetId="2" hidden="1">'Plan2'!$N$19</definedName>
    <definedName name="solver_lhs2" localSheetId="1" hidden="1">'Plan3'!$N$15</definedName>
    <definedName name="solver_lhs3" localSheetId="2" hidden="1">'Plan2'!$N$20</definedName>
    <definedName name="solver_lhs3" localSheetId="1" hidden="1">'Plan3'!$N$16</definedName>
    <definedName name="solver_lhs4" localSheetId="2" hidden="1">'Plan2'!$N$21</definedName>
    <definedName name="solver_lhs4" localSheetId="1" hidden="1">'Plan3'!$N$17</definedName>
    <definedName name="solver_lhs5" localSheetId="2" hidden="1">'Plan2'!$N$22</definedName>
    <definedName name="solver_lhs5" localSheetId="1" hidden="1">'Plan3'!$N$18</definedName>
    <definedName name="solver_lhs6" localSheetId="2" hidden="1">'Plan2'!$N$23</definedName>
    <definedName name="solver_lhs6" localSheetId="1" hidden="1">'Plan3'!$N$19</definedName>
    <definedName name="solver_lhs7" localSheetId="2" hidden="1">'Plan2'!$N$24</definedName>
    <definedName name="solver_lhs7" localSheetId="1" hidden="1">'Plan3'!$N$20</definedName>
    <definedName name="solver_lhs8" localSheetId="2" hidden="1">'Plan2'!$N$25</definedName>
    <definedName name="solver_lhs8" localSheetId="1" hidden="1">'Plan3'!$N$21</definedName>
    <definedName name="solver_lhs9" localSheetId="2" hidden="1">'Plan2'!$N$26</definedName>
    <definedName name="solver_lhs9" localSheetId="1" hidden="1">'Plan3'!$N$22</definedName>
    <definedName name="solver_lin" localSheetId="2" hidden="1">1</definedName>
    <definedName name="solver_lin" localSheetId="1" hidden="1">1</definedName>
    <definedName name="solver_neg" localSheetId="2" hidden="1">1</definedName>
    <definedName name="solver_neg" localSheetId="1" hidden="1">1</definedName>
    <definedName name="solver_num" localSheetId="2" hidden="1">12</definedName>
    <definedName name="solver_num" localSheetId="1" hidden="1">12</definedName>
    <definedName name="solver_nwt" localSheetId="2" hidden="1">1</definedName>
    <definedName name="solver_nwt" localSheetId="1" hidden="1">1</definedName>
    <definedName name="solver_opt" localSheetId="2" hidden="1">'Plan2'!$B$16</definedName>
    <definedName name="solver_opt" localSheetId="1" hidden="1">'Plan3'!$G$7</definedName>
    <definedName name="solver_pre" localSheetId="2" hidden="1">0.000001</definedName>
    <definedName name="solver_pre" localSheetId="1" hidden="1">0.000001</definedName>
    <definedName name="solver_rel1" localSheetId="2" hidden="1">2</definedName>
    <definedName name="solver_rel1" localSheetId="1" hidden="1">2</definedName>
    <definedName name="solver_rel10" localSheetId="2" hidden="1">1</definedName>
    <definedName name="solver_rel10" localSheetId="1" hidden="1">1</definedName>
    <definedName name="solver_rel11" localSheetId="2" hidden="1">1</definedName>
    <definedName name="solver_rel11" localSheetId="1" hidden="1">1</definedName>
    <definedName name="solver_rel12" localSheetId="2" hidden="1">1</definedName>
    <definedName name="solver_rel12" localSheetId="1" hidden="1">1</definedName>
    <definedName name="solver_rel2" localSheetId="2" hidden="1">2</definedName>
    <definedName name="solver_rel2" localSheetId="1" hidden="1">2</definedName>
    <definedName name="solver_rel3" localSheetId="2" hidden="1">2</definedName>
    <definedName name="solver_rel3" localSheetId="1" hidden="1">2</definedName>
    <definedName name="solver_rel4" localSheetId="2" hidden="1">2</definedName>
    <definedName name="solver_rel4" localSheetId="1" hidden="1">2</definedName>
    <definedName name="solver_rel5" localSheetId="2" hidden="1">2</definedName>
    <definedName name="solver_rel5" localSheetId="1" hidden="1">2</definedName>
    <definedName name="solver_rel6" localSheetId="2" hidden="1">2</definedName>
    <definedName name="solver_rel6" localSheetId="1" hidden="1">2</definedName>
    <definedName name="solver_rel7" localSheetId="2" hidden="1">1</definedName>
    <definedName name="solver_rel7" localSheetId="1" hidden="1">1</definedName>
    <definedName name="solver_rel8" localSheetId="2" hidden="1">1</definedName>
    <definedName name="solver_rel8" localSheetId="1" hidden="1">1</definedName>
    <definedName name="solver_rel9" localSheetId="2" hidden="1">1</definedName>
    <definedName name="solver_rel9" localSheetId="1" hidden="1">1</definedName>
    <definedName name="solver_rhs1" localSheetId="2" hidden="1">'Plan2'!$O$18</definedName>
    <definedName name="solver_rhs1" localSheetId="1" hidden="1">'Plan3'!$O$14</definedName>
    <definedName name="solver_rhs10" localSheetId="2" hidden="1">'Plan2'!$O$27</definedName>
    <definedName name="solver_rhs10" localSheetId="1" hidden="1">'Plan3'!$O$23</definedName>
    <definedName name="solver_rhs11" localSheetId="2" hidden="1">'Plan2'!$O$28</definedName>
    <definedName name="solver_rhs11" localSheetId="1" hidden="1">'Plan3'!$O$24</definedName>
    <definedName name="solver_rhs12" localSheetId="2" hidden="1">'Plan2'!$O$29</definedName>
    <definedName name="solver_rhs12" localSheetId="1" hidden="1">'Plan3'!$O$25</definedName>
    <definedName name="solver_rhs2" localSheetId="2" hidden="1">'Plan2'!$O$19</definedName>
    <definedName name="solver_rhs2" localSheetId="1" hidden="1">'Plan3'!$O$15</definedName>
    <definedName name="solver_rhs3" localSheetId="2" hidden="1">'Plan2'!$O$20</definedName>
    <definedName name="solver_rhs3" localSheetId="1" hidden="1">'Plan3'!$O$16</definedName>
    <definedName name="solver_rhs4" localSheetId="2" hidden="1">'Plan2'!$O$21</definedName>
    <definedName name="solver_rhs4" localSheetId="1" hidden="1">'Plan3'!$O$17</definedName>
    <definedName name="solver_rhs5" localSheetId="2" hidden="1">'Plan2'!$O$22</definedName>
    <definedName name="solver_rhs5" localSheetId="1" hidden="1">'Plan3'!$O$18</definedName>
    <definedName name="solver_rhs6" localSheetId="2" hidden="1">'Plan2'!$O$23</definedName>
    <definedName name="solver_rhs6" localSheetId="1" hidden="1">'Plan3'!$O$19</definedName>
    <definedName name="solver_rhs7" localSheetId="2" hidden="1">'Plan2'!$O$24</definedName>
    <definedName name="solver_rhs7" localSheetId="1" hidden="1">'Plan3'!$O$20</definedName>
    <definedName name="solver_rhs8" localSheetId="2" hidden="1">'Plan2'!$O$25</definedName>
    <definedName name="solver_rhs8" localSheetId="1" hidden="1">'Plan3'!$O$21</definedName>
    <definedName name="solver_rhs9" localSheetId="2" hidden="1">'Plan2'!$O$26</definedName>
    <definedName name="solver_rhs9" localSheetId="1" hidden="1">'Plan3'!$O$22</definedName>
    <definedName name="solver_scl" localSheetId="2" hidden="1">2</definedName>
    <definedName name="solver_scl" localSheetId="1" hidden="1">2</definedName>
    <definedName name="solver_sho" localSheetId="2" hidden="1">2</definedName>
    <definedName name="solver_sho" localSheetId="1" hidden="1">2</definedName>
    <definedName name="solver_tim" localSheetId="2" hidden="1">100</definedName>
    <definedName name="solver_tim" localSheetId="1" hidden="1">100</definedName>
    <definedName name="solver_tol" localSheetId="2" hidden="1">0.05</definedName>
    <definedName name="solver_tol" localSheetId="1" hidden="1">0.05</definedName>
    <definedName name="solver_typ" localSheetId="2" hidden="1">2</definedName>
    <definedName name="solver_typ" localSheetId="1" hidden="1">2</definedName>
    <definedName name="solver_val" localSheetId="2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<sst xmlns="http://schemas.openxmlformats.org/spreadsheetml/2006/main" count="82" uniqueCount="40">
  <si>
    <t>Mês</t>
  </si>
  <si>
    <t xml:space="preserve">Cap. Prod. </t>
  </si>
  <si>
    <t>Demanda</t>
  </si>
  <si>
    <t>Custo estoque</t>
  </si>
  <si>
    <t>Custo prod.</t>
  </si>
  <si>
    <t>jan</t>
  </si>
  <si>
    <t>fev</t>
  </si>
  <si>
    <t>mar</t>
  </si>
  <si>
    <t>abr</t>
  </si>
  <si>
    <t>mai</t>
  </si>
  <si>
    <t>jun</t>
  </si>
  <si>
    <t>Estoque inicial =</t>
  </si>
  <si>
    <t>Produção</t>
  </si>
  <si>
    <t>Estoque</t>
  </si>
  <si>
    <t>fo=</t>
  </si>
  <si>
    <t>var.</t>
  </si>
  <si>
    <t>coef.</t>
  </si>
  <si>
    <t>z</t>
  </si>
  <si>
    <t>Restriçoes</t>
  </si>
  <si>
    <t>x1</t>
  </si>
  <si>
    <t>x2</t>
  </si>
  <si>
    <t>x3</t>
  </si>
  <si>
    <t>x4</t>
  </si>
  <si>
    <t>x5</t>
  </si>
  <si>
    <t>x6</t>
  </si>
  <si>
    <t>e1</t>
  </si>
  <si>
    <t>e2</t>
  </si>
  <si>
    <t>e3</t>
  </si>
  <si>
    <t>e4</t>
  </si>
  <si>
    <t>e5</t>
  </si>
  <si>
    <t>d6</t>
  </si>
  <si>
    <t>LHS</t>
  </si>
  <si>
    <t>RHS</t>
  </si>
  <si>
    <t>e6</t>
  </si>
  <si>
    <t>custos</t>
  </si>
  <si>
    <t>Mes</t>
  </si>
  <si>
    <t>Cap</t>
  </si>
  <si>
    <t>Restr.</t>
  </si>
  <si>
    <t>Est.ini =</t>
  </si>
  <si>
    <t>fo =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</si>
</sst>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K12"/>
  <sheetViews>
    <sheetView tabSelected="1" workbookViewId="0" topLeftCell="D1">
      <selection activeCell="F12" sqref="F12"/>
    </sheetView>
  </sheetViews>
  <sheetFormatPr defaultColWidth="9.140625" defaultRowHeight="12.75"/>
  <cols>
    <col min="1" max="4" width="9.140625" style="1" customWidth="1"/>
    <col min="5" max="5" width="11.140625" style="1" customWidth="1"/>
    <col min="6" max="6" width="16.00390625" style="1" bestFit="1" customWidth="1"/>
    <col min="7" max="7" width="12.7109375" style="1" customWidth="1"/>
    <col min="8" max="8" width="20.8515625" style="1" bestFit="1" customWidth="1"/>
    <col min="9" max="9" width="17.00390625" style="1" bestFit="1" customWidth="1"/>
    <col min="10" max="10" width="14.421875" style="1" bestFit="1" customWidth="1"/>
    <col min="11" max="11" width="12.28125" style="1" bestFit="1" customWidth="1"/>
    <col min="12" max="16384" width="9.140625" style="1" customWidth="1"/>
  </cols>
  <sheetData>
    <row r="2" spans="4:6" ht="18">
      <c r="D2" s="1" t="s">
        <v>11</v>
      </c>
      <c r="F2" s="1">
        <v>3</v>
      </c>
    </row>
    <row r="4" spans="5:11" ht="18">
      <c r="E4" s="2" t="s">
        <v>0</v>
      </c>
      <c r="F4" s="2" t="s">
        <v>1</v>
      </c>
      <c r="G4" s="2" t="s">
        <v>2</v>
      </c>
      <c r="H4" s="2" t="s">
        <v>3</v>
      </c>
      <c r="I4" s="2" t="s">
        <v>4</v>
      </c>
      <c r="J4" s="2" t="s">
        <v>12</v>
      </c>
      <c r="K4" s="2" t="s">
        <v>13</v>
      </c>
    </row>
    <row r="5" spans="5:11" ht="18">
      <c r="E5" s="2" t="s">
        <v>5</v>
      </c>
      <c r="F5" s="3">
        <v>7</v>
      </c>
      <c r="G5" s="3">
        <v>10</v>
      </c>
      <c r="H5" s="5">
        <v>3</v>
      </c>
      <c r="I5" s="5">
        <v>5</v>
      </c>
      <c r="J5" s="3"/>
      <c r="K5" s="3"/>
    </row>
    <row r="6" spans="5:11" ht="18">
      <c r="E6" s="2" t="s">
        <v>6</v>
      </c>
      <c r="F6" s="3">
        <v>7</v>
      </c>
      <c r="G6" s="3">
        <v>2</v>
      </c>
      <c r="H6" s="5">
        <v>2</v>
      </c>
      <c r="I6" s="5">
        <v>3</v>
      </c>
      <c r="J6" s="3"/>
      <c r="K6" s="3"/>
    </row>
    <row r="7" spans="5:11" ht="18">
      <c r="E7" s="2" t="s">
        <v>7</v>
      </c>
      <c r="F7" s="3">
        <v>7</v>
      </c>
      <c r="G7" s="3">
        <v>9</v>
      </c>
      <c r="H7" s="5">
        <v>3</v>
      </c>
      <c r="I7" s="5">
        <v>7</v>
      </c>
      <c r="J7" s="3"/>
      <c r="K7" s="3"/>
    </row>
    <row r="8" spans="5:11" ht="18">
      <c r="E8" s="2" t="s">
        <v>8</v>
      </c>
      <c r="F8" s="3">
        <v>7</v>
      </c>
      <c r="G8" s="3">
        <v>6</v>
      </c>
      <c r="H8" s="5">
        <v>2</v>
      </c>
      <c r="I8" s="5">
        <v>4</v>
      </c>
      <c r="J8" s="3"/>
      <c r="K8" s="3"/>
    </row>
    <row r="9" spans="5:11" ht="18">
      <c r="E9" s="2" t="s">
        <v>9</v>
      </c>
      <c r="F9" s="3">
        <v>7</v>
      </c>
      <c r="G9" s="3">
        <v>8</v>
      </c>
      <c r="H9" s="5">
        <v>3</v>
      </c>
      <c r="I9" s="5">
        <v>5</v>
      </c>
      <c r="J9" s="3"/>
      <c r="K9" s="3"/>
    </row>
    <row r="10" spans="5:11" ht="18">
      <c r="E10" s="2" t="s">
        <v>10</v>
      </c>
      <c r="F10" s="3">
        <v>7</v>
      </c>
      <c r="G10" s="3">
        <v>7</v>
      </c>
      <c r="H10" s="5">
        <v>2</v>
      </c>
      <c r="I10" s="5">
        <v>9</v>
      </c>
      <c r="J10" s="3"/>
      <c r="K10" s="3"/>
    </row>
    <row r="12" ht="18">
      <c r="E12" s="2" t="s">
        <v>14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workbookViewId="0" topLeftCell="A1">
      <selection activeCell="G7" sqref="G7"/>
    </sheetView>
  </sheetViews>
  <sheetFormatPr defaultColWidth="9.140625" defaultRowHeight="12.75"/>
  <cols>
    <col min="1" max="2" width="9.140625" style="4" customWidth="1"/>
    <col min="3" max="3" width="11.140625" style="4" bestFit="1" customWidth="1"/>
    <col min="4" max="16384" width="9.140625" style="4" customWidth="1"/>
  </cols>
  <sheetData>
    <row r="2" spans="1:13" ht="15">
      <c r="A2" s="5"/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  <c r="G2" s="5" t="s">
        <v>24</v>
      </c>
      <c r="H2" s="5" t="s">
        <v>25</v>
      </c>
      <c r="I2" s="5" t="s">
        <v>26</v>
      </c>
      <c r="J2" s="5" t="s">
        <v>27</v>
      </c>
      <c r="K2" s="5" t="s">
        <v>28</v>
      </c>
      <c r="L2" s="5" t="s">
        <v>29</v>
      </c>
      <c r="M2" s="5" t="s">
        <v>33</v>
      </c>
    </row>
    <row r="3" spans="1:13" ht="15">
      <c r="A3" s="4" t="s">
        <v>34</v>
      </c>
      <c r="B3" s="5">
        <v>5</v>
      </c>
      <c r="C3" s="5">
        <v>3</v>
      </c>
      <c r="D3" s="5">
        <v>7</v>
      </c>
      <c r="E3" s="5">
        <v>4</v>
      </c>
      <c r="F3" s="5">
        <v>5</v>
      </c>
      <c r="G3" s="5">
        <v>9</v>
      </c>
      <c r="H3" s="5">
        <v>6</v>
      </c>
      <c r="I3" s="5">
        <v>5</v>
      </c>
      <c r="J3" s="5">
        <v>3</v>
      </c>
      <c r="K3" s="5">
        <v>8</v>
      </c>
      <c r="L3" s="5">
        <v>6</v>
      </c>
      <c r="M3" s="5">
        <v>2</v>
      </c>
    </row>
    <row r="4" spans="1:13" ht="15">
      <c r="A4" s="4" t="s">
        <v>15</v>
      </c>
      <c r="B4" s="5">
        <v>7</v>
      </c>
      <c r="C4" s="5">
        <v>4</v>
      </c>
      <c r="D4" s="5">
        <v>7</v>
      </c>
      <c r="E4" s="5">
        <v>7</v>
      </c>
      <c r="F4" s="5">
        <v>7</v>
      </c>
      <c r="G4" s="5">
        <v>7</v>
      </c>
      <c r="H4" s="5">
        <v>0</v>
      </c>
      <c r="I4" s="5">
        <v>2</v>
      </c>
      <c r="J4" s="5">
        <v>-8.881784197001254E-16</v>
      </c>
      <c r="K4" s="5">
        <v>0.9999999999999984</v>
      </c>
      <c r="L4" s="5">
        <v>-8.881784197001254E-16</v>
      </c>
      <c r="M4" s="5">
        <v>0</v>
      </c>
    </row>
    <row r="5" spans="2:7" ht="15">
      <c r="B5" s="4" t="s">
        <v>35</v>
      </c>
      <c r="C5" s="4" t="s">
        <v>2</v>
      </c>
      <c r="D5" s="4" t="s">
        <v>36</v>
      </c>
      <c r="F5" s="4" t="s">
        <v>38</v>
      </c>
      <c r="G5" s="5">
        <v>3</v>
      </c>
    </row>
    <row r="6" spans="2:4" ht="18">
      <c r="B6" s="5">
        <v>1</v>
      </c>
      <c r="C6" s="3">
        <v>10</v>
      </c>
      <c r="D6" s="5">
        <v>7</v>
      </c>
    </row>
    <row r="7" spans="2:7" ht="18">
      <c r="B7" s="5">
        <v>2</v>
      </c>
      <c r="C7" s="3">
        <v>2</v>
      </c>
      <c r="D7" s="5">
        <v>7</v>
      </c>
      <c r="F7" s="4" t="s">
        <v>39</v>
      </c>
      <c r="G7" s="5">
        <f>SUMPRODUCT(B3:M3,B4:M4)</f>
        <v>240</v>
      </c>
    </row>
    <row r="8" spans="2:4" ht="18">
      <c r="B8" s="5">
        <v>3</v>
      </c>
      <c r="C8" s="3">
        <v>9</v>
      </c>
      <c r="D8" s="5">
        <v>7</v>
      </c>
    </row>
    <row r="9" spans="2:4" ht="18">
      <c r="B9" s="5">
        <v>4</v>
      </c>
      <c r="C9" s="3">
        <v>6</v>
      </c>
      <c r="D9" s="5">
        <v>7</v>
      </c>
    </row>
    <row r="10" spans="2:4" ht="18">
      <c r="B10" s="5">
        <v>5</v>
      </c>
      <c r="C10" s="3">
        <v>8</v>
      </c>
      <c r="D10" s="5">
        <v>7</v>
      </c>
    </row>
    <row r="11" spans="2:4" ht="18">
      <c r="B11" s="5">
        <v>6</v>
      </c>
      <c r="C11" s="3">
        <v>7</v>
      </c>
      <c r="D11" s="5">
        <v>7</v>
      </c>
    </row>
    <row r="13" spans="1:15" ht="15">
      <c r="A13" s="4" t="s">
        <v>37</v>
      </c>
      <c r="B13" s="5" t="s">
        <v>19</v>
      </c>
      <c r="C13" s="5" t="s">
        <v>20</v>
      </c>
      <c r="D13" s="5" t="s">
        <v>21</v>
      </c>
      <c r="E13" s="5" t="s">
        <v>22</v>
      </c>
      <c r="F13" s="5" t="s">
        <v>23</v>
      </c>
      <c r="G13" s="5" t="s">
        <v>24</v>
      </c>
      <c r="H13" s="5" t="s">
        <v>25</v>
      </c>
      <c r="I13" s="5" t="s">
        <v>26</v>
      </c>
      <c r="J13" s="5" t="s">
        <v>27</v>
      </c>
      <c r="K13" s="5" t="s">
        <v>28</v>
      </c>
      <c r="L13" s="5" t="s">
        <v>29</v>
      </c>
      <c r="M13" s="5" t="s">
        <v>33</v>
      </c>
      <c r="N13" s="4" t="s">
        <v>31</v>
      </c>
      <c r="O13" s="4" t="s">
        <v>32</v>
      </c>
    </row>
    <row r="14" spans="1:15" ht="15">
      <c r="A14" s="5">
        <v>1</v>
      </c>
      <c r="B14" s="5">
        <v>-1</v>
      </c>
      <c r="C14" s="5"/>
      <c r="D14" s="5"/>
      <c r="E14" s="5"/>
      <c r="F14" s="5"/>
      <c r="G14" s="5"/>
      <c r="H14" s="5">
        <v>1</v>
      </c>
      <c r="I14" s="5"/>
      <c r="J14" s="5"/>
      <c r="K14" s="5"/>
      <c r="L14" s="5"/>
      <c r="M14" s="5"/>
      <c r="N14" s="5">
        <f>SUMPRODUCT(B14:M14,B$4:M$4)</f>
        <v>-7</v>
      </c>
      <c r="O14" s="5">
        <f>G5-C6</f>
        <v>-7</v>
      </c>
    </row>
    <row r="15" spans="1:15" ht="15">
      <c r="A15" s="5">
        <v>2</v>
      </c>
      <c r="B15" s="5"/>
      <c r="C15" s="5">
        <v>-1</v>
      </c>
      <c r="D15" s="5"/>
      <c r="E15" s="5"/>
      <c r="F15" s="5"/>
      <c r="G15" s="5"/>
      <c r="H15" s="5">
        <v>-1</v>
      </c>
      <c r="I15" s="5">
        <v>1</v>
      </c>
      <c r="J15" s="5"/>
      <c r="K15" s="5"/>
      <c r="L15" s="5"/>
      <c r="M15" s="5"/>
      <c r="N15" s="5">
        <f aca="true" t="shared" si="0" ref="N15:N25">SUMPRODUCT(B15:M15,B$4:M$4)</f>
        <v>-2</v>
      </c>
      <c r="O15" s="5">
        <f>-C7</f>
        <v>-2</v>
      </c>
    </row>
    <row r="16" spans="1:15" ht="15">
      <c r="A16" s="5">
        <v>3</v>
      </c>
      <c r="B16" s="5"/>
      <c r="C16" s="5"/>
      <c r="D16" s="5">
        <v>-1</v>
      </c>
      <c r="E16" s="5"/>
      <c r="F16" s="5"/>
      <c r="G16" s="5"/>
      <c r="H16" s="5"/>
      <c r="I16" s="5">
        <v>-1</v>
      </c>
      <c r="J16" s="5">
        <v>1</v>
      </c>
      <c r="K16" s="5"/>
      <c r="L16" s="5"/>
      <c r="M16" s="5"/>
      <c r="N16" s="5">
        <f t="shared" si="0"/>
        <v>-9.000000000000002</v>
      </c>
      <c r="O16" s="5">
        <f>-C8</f>
        <v>-9</v>
      </c>
    </row>
    <row r="17" spans="1:15" ht="15">
      <c r="A17" s="5">
        <v>4</v>
      </c>
      <c r="B17" s="5"/>
      <c r="C17" s="5"/>
      <c r="D17" s="5"/>
      <c r="E17" s="5">
        <v>-1</v>
      </c>
      <c r="F17" s="5"/>
      <c r="G17" s="5"/>
      <c r="H17" s="5"/>
      <c r="I17" s="5"/>
      <c r="J17" s="5">
        <v>-1</v>
      </c>
      <c r="K17" s="5">
        <v>1</v>
      </c>
      <c r="L17" s="5"/>
      <c r="M17" s="5"/>
      <c r="N17" s="5">
        <f t="shared" si="0"/>
        <v>-6.000000000000001</v>
      </c>
      <c r="O17" s="5">
        <f>-C9</f>
        <v>-6</v>
      </c>
    </row>
    <row r="18" spans="1:15" ht="15">
      <c r="A18" s="5">
        <v>5</v>
      </c>
      <c r="B18" s="5"/>
      <c r="C18" s="5"/>
      <c r="D18" s="5"/>
      <c r="E18" s="5"/>
      <c r="F18" s="5">
        <v>-1</v>
      </c>
      <c r="G18" s="5"/>
      <c r="H18" s="5"/>
      <c r="I18" s="5"/>
      <c r="J18" s="5"/>
      <c r="K18" s="5">
        <v>-1</v>
      </c>
      <c r="L18" s="5">
        <v>1</v>
      </c>
      <c r="M18" s="5"/>
      <c r="N18" s="5">
        <f t="shared" si="0"/>
        <v>-7.999999999999999</v>
      </c>
      <c r="O18" s="5">
        <f>-C10</f>
        <v>-8</v>
      </c>
    </row>
    <row r="19" spans="1:15" ht="15">
      <c r="A19" s="5">
        <v>6</v>
      </c>
      <c r="B19" s="5"/>
      <c r="C19" s="5"/>
      <c r="D19" s="5"/>
      <c r="E19" s="5"/>
      <c r="F19" s="5"/>
      <c r="G19" s="5">
        <v>-1</v>
      </c>
      <c r="H19" s="5"/>
      <c r="I19" s="5"/>
      <c r="J19" s="5"/>
      <c r="K19" s="5"/>
      <c r="L19" s="5">
        <v>-1</v>
      </c>
      <c r="M19" s="5">
        <v>1</v>
      </c>
      <c r="N19" s="5">
        <f t="shared" si="0"/>
        <v>-6.999999999999999</v>
      </c>
      <c r="O19" s="5">
        <f>-C11</f>
        <v>-7</v>
      </c>
    </row>
    <row r="20" spans="1:15" ht="15">
      <c r="A20" s="5">
        <v>7</v>
      </c>
      <c r="B20" s="5">
        <v>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si="0"/>
        <v>7</v>
      </c>
      <c r="O20" s="5">
        <f aca="true" t="shared" si="1" ref="O20:O25">D6</f>
        <v>7</v>
      </c>
    </row>
    <row r="21" spans="1:15" ht="15">
      <c r="A21" s="5">
        <v>8</v>
      </c>
      <c r="B21" s="5"/>
      <c r="C21" s="5">
        <v>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si="0"/>
        <v>4</v>
      </c>
      <c r="O21" s="5">
        <f t="shared" si="1"/>
        <v>7</v>
      </c>
    </row>
    <row r="22" spans="1:15" ht="15">
      <c r="A22" s="5">
        <v>9</v>
      </c>
      <c r="B22" s="5"/>
      <c r="C22" s="5"/>
      <c r="D22" s="5">
        <v>1</v>
      </c>
      <c r="E22" s="5"/>
      <c r="F22" s="5"/>
      <c r="G22" s="5"/>
      <c r="H22" s="5"/>
      <c r="I22" s="5"/>
      <c r="J22" s="5"/>
      <c r="K22" s="5"/>
      <c r="L22" s="5"/>
      <c r="M22" s="5"/>
      <c r="N22" s="5">
        <f t="shared" si="0"/>
        <v>7</v>
      </c>
      <c r="O22" s="5">
        <f t="shared" si="1"/>
        <v>7</v>
      </c>
    </row>
    <row r="23" spans="1:15" ht="15">
      <c r="A23" s="5">
        <v>10</v>
      </c>
      <c r="B23" s="5"/>
      <c r="C23" s="5"/>
      <c r="D23" s="5"/>
      <c r="E23" s="5">
        <v>1</v>
      </c>
      <c r="F23" s="5"/>
      <c r="G23" s="5"/>
      <c r="H23" s="5"/>
      <c r="I23" s="5"/>
      <c r="J23" s="5"/>
      <c r="K23" s="5"/>
      <c r="L23" s="5"/>
      <c r="M23" s="5"/>
      <c r="N23" s="5">
        <f t="shared" si="0"/>
        <v>7</v>
      </c>
      <c r="O23" s="5">
        <f t="shared" si="1"/>
        <v>7</v>
      </c>
    </row>
    <row r="24" spans="1:15" ht="15">
      <c r="A24" s="5">
        <v>11</v>
      </c>
      <c r="B24" s="5"/>
      <c r="C24" s="5"/>
      <c r="D24" s="5"/>
      <c r="E24" s="5"/>
      <c r="F24" s="5">
        <v>1</v>
      </c>
      <c r="G24" s="5"/>
      <c r="H24" s="5"/>
      <c r="I24" s="5"/>
      <c r="J24" s="5"/>
      <c r="K24" s="5"/>
      <c r="L24" s="5"/>
      <c r="M24" s="5"/>
      <c r="N24" s="5">
        <f t="shared" si="0"/>
        <v>7</v>
      </c>
      <c r="O24" s="5">
        <f t="shared" si="1"/>
        <v>7</v>
      </c>
    </row>
    <row r="25" spans="1:15" ht="15">
      <c r="A25" s="5">
        <v>12</v>
      </c>
      <c r="B25" s="5"/>
      <c r="C25" s="5"/>
      <c r="D25" s="5"/>
      <c r="E25" s="5"/>
      <c r="F25" s="5"/>
      <c r="G25" s="5">
        <v>1</v>
      </c>
      <c r="H25" s="5"/>
      <c r="I25" s="5"/>
      <c r="J25" s="5"/>
      <c r="K25" s="5"/>
      <c r="L25" s="5"/>
      <c r="M25" s="5"/>
      <c r="N25" s="5">
        <f t="shared" si="0"/>
        <v>7</v>
      </c>
      <c r="O25" s="5">
        <f t="shared" si="1"/>
        <v>7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9"/>
  <sheetViews>
    <sheetView workbookViewId="0" topLeftCell="A1">
      <selection activeCell="A1" sqref="A1"/>
    </sheetView>
  </sheetViews>
  <sheetFormatPr defaultColWidth="9.140625" defaultRowHeight="12.75"/>
  <cols>
    <col min="1" max="4" width="9.140625" style="1" customWidth="1"/>
    <col min="5" max="5" width="11.140625" style="1" customWidth="1"/>
    <col min="6" max="6" width="16.00390625" style="1" bestFit="1" customWidth="1"/>
    <col min="7" max="7" width="12.7109375" style="1" customWidth="1"/>
    <col min="8" max="8" width="20.8515625" style="1" bestFit="1" customWidth="1"/>
    <col min="9" max="9" width="17.00390625" style="1" bestFit="1" customWidth="1"/>
    <col min="10" max="10" width="14.421875" style="1" bestFit="1" customWidth="1"/>
    <col min="11" max="11" width="12.28125" style="1" bestFit="1" customWidth="1"/>
    <col min="12" max="13" width="9.140625" style="1" customWidth="1"/>
    <col min="14" max="14" width="13.140625" style="1" bestFit="1" customWidth="1"/>
    <col min="15" max="16384" width="9.140625" style="1" customWidth="1"/>
  </cols>
  <sheetData>
    <row r="2" spans="4:6" ht="18">
      <c r="D2" s="1" t="s">
        <v>11</v>
      </c>
      <c r="F2" s="1">
        <v>3</v>
      </c>
    </row>
    <row r="4" spans="5:11" ht="18">
      <c r="E4" s="2" t="s">
        <v>0</v>
      </c>
      <c r="F4" s="2" t="s">
        <v>1</v>
      </c>
      <c r="G4" s="2" t="s">
        <v>2</v>
      </c>
      <c r="H4" s="2" t="s">
        <v>3</v>
      </c>
      <c r="I4" s="2" t="s">
        <v>4</v>
      </c>
      <c r="J4" s="2" t="s">
        <v>12</v>
      </c>
      <c r="K4" s="2" t="s">
        <v>13</v>
      </c>
    </row>
    <row r="5" spans="5:11" ht="18">
      <c r="E5" s="2" t="s">
        <v>5</v>
      </c>
      <c r="F5" s="3">
        <v>7</v>
      </c>
      <c r="G5" s="3">
        <v>10</v>
      </c>
      <c r="H5" s="3">
        <v>3</v>
      </c>
      <c r="I5" s="3">
        <v>5</v>
      </c>
      <c r="J5" s="3"/>
      <c r="K5" s="3"/>
    </row>
    <row r="6" spans="5:11" ht="18">
      <c r="E6" s="2" t="s">
        <v>6</v>
      </c>
      <c r="F6" s="3">
        <v>7</v>
      </c>
      <c r="G6" s="3">
        <v>2</v>
      </c>
      <c r="H6" s="3">
        <v>2</v>
      </c>
      <c r="I6" s="3">
        <v>3</v>
      </c>
      <c r="J6" s="3"/>
      <c r="K6" s="3"/>
    </row>
    <row r="7" spans="5:11" ht="18">
      <c r="E7" s="2" t="s">
        <v>7</v>
      </c>
      <c r="F7" s="3">
        <v>7</v>
      </c>
      <c r="G7" s="3">
        <v>9</v>
      </c>
      <c r="H7" s="3">
        <v>3</v>
      </c>
      <c r="I7" s="3">
        <v>7</v>
      </c>
      <c r="J7" s="3"/>
      <c r="K7" s="3"/>
    </row>
    <row r="8" spans="5:11" ht="18">
      <c r="E8" s="2" t="s">
        <v>8</v>
      </c>
      <c r="F8" s="3">
        <v>7</v>
      </c>
      <c r="G8" s="3">
        <v>6</v>
      </c>
      <c r="H8" s="3">
        <v>2</v>
      </c>
      <c r="I8" s="3">
        <v>4</v>
      </c>
      <c r="J8" s="3"/>
      <c r="K8" s="3"/>
    </row>
    <row r="9" spans="5:11" ht="18">
      <c r="E9" s="2" t="s">
        <v>9</v>
      </c>
      <c r="F9" s="3">
        <v>7</v>
      </c>
      <c r="G9" s="3">
        <v>8</v>
      </c>
      <c r="H9" s="3">
        <v>3</v>
      </c>
      <c r="I9" s="3">
        <v>5</v>
      </c>
      <c r="J9" s="3"/>
      <c r="K9" s="3"/>
    </row>
    <row r="10" spans="5:11" ht="18">
      <c r="E10" s="2" t="s">
        <v>10</v>
      </c>
      <c r="F10" s="3">
        <v>7</v>
      </c>
      <c r="G10" s="3">
        <v>7</v>
      </c>
      <c r="H10" s="3">
        <v>2</v>
      </c>
      <c r="I10" s="3">
        <v>9</v>
      </c>
      <c r="J10" s="3"/>
      <c r="K10" s="3"/>
    </row>
    <row r="12" ht="18">
      <c r="E12" s="2" t="s">
        <v>14</v>
      </c>
    </row>
    <row r="14" spans="1:13" ht="18">
      <c r="A14" s="1" t="s">
        <v>16</v>
      </c>
      <c r="B14" s="1">
        <v>3</v>
      </c>
      <c r="C14" s="1">
        <v>2</v>
      </c>
      <c r="D14" s="1">
        <v>3</v>
      </c>
      <c r="E14" s="1">
        <v>2</v>
      </c>
      <c r="F14" s="1">
        <v>3</v>
      </c>
      <c r="G14" s="1">
        <v>2</v>
      </c>
      <c r="H14" s="1">
        <v>5</v>
      </c>
      <c r="I14" s="1">
        <v>3</v>
      </c>
      <c r="J14" s="1">
        <v>7</v>
      </c>
      <c r="K14" s="1">
        <v>4</v>
      </c>
      <c r="L14" s="1">
        <v>5</v>
      </c>
      <c r="M14" s="1">
        <v>9</v>
      </c>
    </row>
    <row r="15" spans="1:13" ht="18">
      <c r="A15" s="1" t="s">
        <v>15</v>
      </c>
      <c r="B15" s="1">
        <v>0</v>
      </c>
      <c r="C15" s="1">
        <v>4.999999999998573</v>
      </c>
      <c r="D15" s="1">
        <v>2.6500401872908697E-10</v>
      </c>
      <c r="E15" s="1">
        <v>1.0000000003028626</v>
      </c>
      <c r="F15" s="1">
        <v>2.6645530226687697E-10</v>
      </c>
      <c r="G15" s="1">
        <v>0</v>
      </c>
      <c r="H15" s="1">
        <v>7</v>
      </c>
      <c r="I15" s="1">
        <v>6.9999999999971365</v>
      </c>
      <c r="J15" s="1">
        <v>4.000000000416437</v>
      </c>
      <c r="K15" s="1">
        <v>6.99999999999937</v>
      </c>
      <c r="L15" s="1">
        <v>7.000000000000302</v>
      </c>
      <c r="M15" s="1">
        <v>7</v>
      </c>
    </row>
    <row r="16" spans="1:2" ht="18">
      <c r="A16" s="1" t="s">
        <v>17</v>
      </c>
      <c r="B16" s="1">
        <f>SUMPRODUCT(B14:M14,B15:M15)</f>
        <v>222.00000000510272</v>
      </c>
    </row>
    <row r="17" spans="1:15" ht="18">
      <c r="A17" s="1" t="s">
        <v>18</v>
      </c>
      <c r="B17" s="1" t="s">
        <v>25</v>
      </c>
      <c r="C17" s="1" t="s">
        <v>26</v>
      </c>
      <c r="D17" s="1" t="s">
        <v>27</v>
      </c>
      <c r="E17" s="1" t="s">
        <v>28</v>
      </c>
      <c r="F17" s="1" t="s">
        <v>29</v>
      </c>
      <c r="G17" s="1" t="s">
        <v>30</v>
      </c>
      <c r="H17" s="1" t="s">
        <v>19</v>
      </c>
      <c r="I17" s="1" t="s">
        <v>20</v>
      </c>
      <c r="J17" s="1" t="s">
        <v>21</v>
      </c>
      <c r="K17" s="1" t="s">
        <v>22</v>
      </c>
      <c r="L17" s="1" t="s">
        <v>23</v>
      </c>
      <c r="M17" s="1" t="s">
        <v>24</v>
      </c>
      <c r="N17" s="1" t="s">
        <v>31</v>
      </c>
      <c r="O17" s="1" t="s">
        <v>32</v>
      </c>
    </row>
    <row r="18" spans="1:15" ht="18">
      <c r="A18" s="1">
        <v>1</v>
      </c>
      <c r="B18" s="1">
        <v>1</v>
      </c>
      <c r="H18" s="1">
        <v>-1</v>
      </c>
      <c r="N18" s="1">
        <f>SUMPRODUCT(B18:M18,B15:M15)</f>
        <v>-7</v>
      </c>
      <c r="O18" s="1">
        <f>F2-G5</f>
        <v>-7</v>
      </c>
    </row>
    <row r="19" spans="1:15" ht="18">
      <c r="A19" s="1">
        <v>2</v>
      </c>
      <c r="B19" s="1">
        <v>-1</v>
      </c>
      <c r="C19" s="1">
        <v>1</v>
      </c>
      <c r="I19" s="1">
        <v>-1</v>
      </c>
      <c r="N19" s="1">
        <f>SUMPRODUCT(B19:M19,B15:M15)</f>
        <v>-1.9999999999985638</v>
      </c>
      <c r="O19" s="1">
        <f>-G6</f>
        <v>-2</v>
      </c>
    </row>
    <row r="20" spans="1:15" ht="18">
      <c r="A20" s="1">
        <v>3</v>
      </c>
      <c r="C20" s="1">
        <v>-1</v>
      </c>
      <c r="D20" s="1">
        <v>1</v>
      </c>
      <c r="J20" s="1">
        <v>-1</v>
      </c>
      <c r="N20" s="1">
        <f>SUMPRODUCT(B20:M20,B15:M15)</f>
        <v>-9.000000000150006</v>
      </c>
      <c r="O20" s="1">
        <f>-G7</f>
        <v>-9</v>
      </c>
    </row>
    <row r="21" spans="1:15" ht="18">
      <c r="A21" s="1">
        <v>4</v>
      </c>
      <c r="D21" s="1">
        <v>-1</v>
      </c>
      <c r="E21" s="1">
        <v>1</v>
      </c>
      <c r="K21" s="1">
        <v>-1</v>
      </c>
      <c r="N21" s="1">
        <f>SUMPRODUCT(B21:M21,B15:M15)</f>
        <v>-5.999999999961512</v>
      </c>
      <c r="O21" s="1">
        <f>-G8</f>
        <v>-6</v>
      </c>
    </row>
    <row r="22" spans="1:15" ht="18">
      <c r="A22" s="1">
        <v>5</v>
      </c>
      <c r="E22" s="1">
        <v>-1</v>
      </c>
      <c r="F22" s="1">
        <v>1</v>
      </c>
      <c r="L22" s="1">
        <v>-1</v>
      </c>
      <c r="N22" s="1">
        <f>SUMPRODUCT(B22:M22,B15:M15)</f>
        <v>-8.00000000003671</v>
      </c>
      <c r="O22" s="1">
        <f>-G9</f>
        <v>-8</v>
      </c>
    </row>
    <row r="23" spans="1:15" ht="18">
      <c r="A23" s="1">
        <v>6</v>
      </c>
      <c r="F23" s="1">
        <v>-1</v>
      </c>
      <c r="G23" s="1">
        <v>1</v>
      </c>
      <c r="M23" s="1">
        <v>-1</v>
      </c>
      <c r="N23" s="1">
        <f>SUMPRODUCT(B23:M23,B15:M15)</f>
        <v>-7.000000000266455</v>
      </c>
      <c r="O23" s="1">
        <f>-G10</f>
        <v>-7</v>
      </c>
    </row>
    <row r="24" spans="8:15" ht="18">
      <c r="H24" s="1">
        <v>1</v>
      </c>
      <c r="N24" s="1">
        <f aca="true" t="shared" si="0" ref="N24:N29">SUMPRODUCT(H24:M24,H$15:M$15)</f>
        <v>7</v>
      </c>
      <c r="O24" s="1">
        <f aca="true" t="shared" si="1" ref="O24:O29">F5</f>
        <v>7</v>
      </c>
    </row>
    <row r="25" spans="9:15" ht="18">
      <c r="I25" s="1">
        <v>1</v>
      </c>
      <c r="N25" s="1">
        <f t="shared" si="0"/>
        <v>6.9999999999971365</v>
      </c>
      <c r="O25" s="1">
        <f t="shared" si="1"/>
        <v>7</v>
      </c>
    </row>
    <row r="26" spans="10:15" ht="18">
      <c r="J26" s="1">
        <v>1</v>
      </c>
      <c r="N26" s="1">
        <f t="shared" si="0"/>
        <v>4.000000000416437</v>
      </c>
      <c r="O26" s="1">
        <f t="shared" si="1"/>
        <v>7</v>
      </c>
    </row>
    <row r="27" spans="11:15" ht="18">
      <c r="K27" s="1">
        <v>1</v>
      </c>
      <c r="N27" s="1">
        <f t="shared" si="0"/>
        <v>6.99999999999937</v>
      </c>
      <c r="O27" s="1">
        <f t="shared" si="1"/>
        <v>7</v>
      </c>
    </row>
    <row r="28" spans="12:15" ht="18">
      <c r="L28" s="1">
        <v>1</v>
      </c>
      <c r="N28" s="1">
        <f t="shared" si="0"/>
        <v>7.000000000000302</v>
      </c>
      <c r="O28" s="1">
        <f t="shared" si="1"/>
        <v>7</v>
      </c>
    </row>
    <row r="29" spans="13:15" ht="18">
      <c r="M29" s="1">
        <v>1</v>
      </c>
      <c r="N29" s="1">
        <f t="shared" si="0"/>
        <v>7</v>
      </c>
      <c r="O29" s="1">
        <f t="shared" si="1"/>
        <v>7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Marcone Jamilson Freitas Souza</dc:creator>
  <cp:keywords/>
  <dc:description/>
  <cp:lastModifiedBy>Marcone Jamilson Freitas Souza</cp:lastModifiedBy>
  <dcterms:created xsi:type="dcterms:W3CDTF">2011-05-09T23:36:30Z</dcterms:created>
  <dcterms:modified xsi:type="dcterms:W3CDTF">2012-07-09T22:23:56Z</dcterms:modified>
  <cp:category/>
  <cp:version/>
  <cp:contentType/>
  <cp:contentStatus/>
</cp:coreProperties>
</file>